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nrollment Data" sheetId="1" r:id="rId1"/>
    <sheet name="Claims Data" sheetId="2" r:id="rId2"/>
  </sheets>
  <definedNames>
    <definedName name="Claims">'Claims Data'!$A$1:$D$633</definedName>
  </definedNames>
  <calcPr calcId="152511" concurrentCalc="0"/>
</workbook>
</file>

<file path=xl/calcChain.xml><?xml version="1.0" encoding="utf-8"?>
<calcChain xmlns="http://schemas.openxmlformats.org/spreadsheetml/2006/main">
  <c r="J5" i="2" l="1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U48" i="2"/>
  <c r="C4" i="1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S49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T47" i="2"/>
  <c r="AS47" i="2"/>
  <c r="AS90" i="2"/>
  <c r="AT48" i="2"/>
  <c r="AS48" i="2"/>
  <c r="AS91" i="2"/>
  <c r="AS92" i="2"/>
  <c r="AT49" i="2"/>
  <c r="AU4" i="2"/>
  <c r="AU47" i="2"/>
  <c r="AT90" i="2"/>
  <c r="AT91" i="2"/>
  <c r="AT92" i="2"/>
  <c r="AU49" i="2"/>
  <c r="C5" i="1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R50" i="2"/>
  <c r="AR47" i="2"/>
  <c r="AR90" i="2"/>
  <c r="AR48" i="2"/>
  <c r="AR91" i="2"/>
  <c r="AR49" i="2"/>
  <c r="AR92" i="2"/>
  <c r="AR93" i="2"/>
  <c r="AS50" i="2"/>
  <c r="AS93" i="2"/>
  <c r="AT50" i="2"/>
  <c r="AT93" i="2"/>
  <c r="AU50" i="2"/>
  <c r="C6" i="1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Q51" i="2"/>
  <c r="AQ47" i="2"/>
  <c r="AQ90" i="2"/>
  <c r="AQ48" i="2"/>
  <c r="AQ91" i="2"/>
  <c r="AQ49" i="2"/>
  <c r="AQ92" i="2"/>
  <c r="AQ50" i="2"/>
  <c r="AQ93" i="2"/>
  <c r="AQ94" i="2"/>
  <c r="AR51" i="2"/>
  <c r="AR94" i="2"/>
  <c r="AS51" i="2"/>
  <c r="AS94" i="2"/>
  <c r="AT51" i="2"/>
  <c r="AT94" i="2"/>
  <c r="AU51" i="2"/>
  <c r="C7" i="1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P52" i="2"/>
  <c r="AP47" i="2"/>
  <c r="AP90" i="2"/>
  <c r="AP48" i="2"/>
  <c r="AP91" i="2"/>
  <c r="AP49" i="2"/>
  <c r="AP92" i="2"/>
  <c r="AP50" i="2"/>
  <c r="AP93" i="2"/>
  <c r="AP51" i="2"/>
  <c r="AP94" i="2"/>
  <c r="AP95" i="2"/>
  <c r="AQ52" i="2"/>
  <c r="AQ95" i="2"/>
  <c r="AR52" i="2"/>
  <c r="AR95" i="2"/>
  <c r="AS52" i="2"/>
  <c r="AS95" i="2"/>
  <c r="AT52" i="2"/>
  <c r="AT95" i="2"/>
  <c r="AU52" i="2"/>
  <c r="C8" i="1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O53" i="2"/>
  <c r="AO47" i="2"/>
  <c r="AO90" i="2"/>
  <c r="AO48" i="2"/>
  <c r="AO91" i="2"/>
  <c r="AO49" i="2"/>
  <c r="AO92" i="2"/>
  <c r="AO50" i="2"/>
  <c r="AO93" i="2"/>
  <c r="AO51" i="2"/>
  <c r="AO94" i="2"/>
  <c r="AO52" i="2"/>
  <c r="AO95" i="2"/>
  <c r="AO96" i="2"/>
  <c r="AP53" i="2"/>
  <c r="AP96" i="2"/>
  <c r="AQ53" i="2"/>
  <c r="AQ96" i="2"/>
  <c r="AR53" i="2"/>
  <c r="AR96" i="2"/>
  <c r="AS53" i="2"/>
  <c r="AS96" i="2"/>
  <c r="AT53" i="2"/>
  <c r="AT96" i="2"/>
  <c r="AU53" i="2"/>
  <c r="C9" i="1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N54" i="2"/>
  <c r="AN47" i="2"/>
  <c r="AN90" i="2"/>
  <c r="AN48" i="2"/>
  <c r="AN91" i="2"/>
  <c r="AN49" i="2"/>
  <c r="AN92" i="2"/>
  <c r="AN50" i="2"/>
  <c r="AN93" i="2"/>
  <c r="AN51" i="2"/>
  <c r="AN94" i="2"/>
  <c r="AN52" i="2"/>
  <c r="AN95" i="2"/>
  <c r="AN53" i="2"/>
  <c r="AN96" i="2"/>
  <c r="AN97" i="2"/>
  <c r="AO54" i="2"/>
  <c r="AO97" i="2"/>
  <c r="AP54" i="2"/>
  <c r="AP97" i="2"/>
  <c r="AQ54" i="2"/>
  <c r="AQ97" i="2"/>
  <c r="AR54" i="2"/>
  <c r="AR97" i="2"/>
  <c r="AS54" i="2"/>
  <c r="AS97" i="2"/>
  <c r="AT54" i="2"/>
  <c r="AT97" i="2"/>
  <c r="AU54" i="2"/>
  <c r="C10" i="1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M55" i="2"/>
  <c r="AM47" i="2"/>
  <c r="AM90" i="2"/>
  <c r="AM48" i="2"/>
  <c r="AM91" i="2"/>
  <c r="AM49" i="2"/>
  <c r="AM92" i="2"/>
  <c r="AM50" i="2"/>
  <c r="AM93" i="2"/>
  <c r="AM51" i="2"/>
  <c r="AM94" i="2"/>
  <c r="AM52" i="2"/>
  <c r="AM95" i="2"/>
  <c r="AM53" i="2"/>
  <c r="AM96" i="2"/>
  <c r="AM54" i="2"/>
  <c r="AM97" i="2"/>
  <c r="AM98" i="2"/>
  <c r="AN55" i="2"/>
  <c r="AN98" i="2"/>
  <c r="AO55" i="2"/>
  <c r="AO98" i="2"/>
  <c r="AP55" i="2"/>
  <c r="AP98" i="2"/>
  <c r="AQ55" i="2"/>
  <c r="AQ98" i="2"/>
  <c r="AR55" i="2"/>
  <c r="AR98" i="2"/>
  <c r="AS55" i="2"/>
  <c r="AS98" i="2"/>
  <c r="AT55" i="2"/>
  <c r="AT98" i="2"/>
  <c r="AU55" i="2"/>
  <c r="C11" i="1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L56" i="2"/>
  <c r="AL47" i="2"/>
  <c r="AL90" i="2"/>
  <c r="AL48" i="2"/>
  <c r="AL91" i="2"/>
  <c r="AL49" i="2"/>
  <c r="AL92" i="2"/>
  <c r="AL50" i="2"/>
  <c r="AL93" i="2"/>
  <c r="AL51" i="2"/>
  <c r="AL94" i="2"/>
  <c r="AL52" i="2"/>
  <c r="AL95" i="2"/>
  <c r="AL53" i="2"/>
  <c r="AL96" i="2"/>
  <c r="AL54" i="2"/>
  <c r="AL97" i="2"/>
  <c r="AL55" i="2"/>
  <c r="AL98" i="2"/>
  <c r="AL99" i="2"/>
  <c r="AM56" i="2"/>
  <c r="AM99" i="2"/>
  <c r="AN56" i="2"/>
  <c r="AN99" i="2"/>
  <c r="AO56" i="2"/>
  <c r="AO99" i="2"/>
  <c r="AP56" i="2"/>
  <c r="AP99" i="2"/>
  <c r="AQ56" i="2"/>
  <c r="AQ99" i="2"/>
  <c r="AR56" i="2"/>
  <c r="AR99" i="2"/>
  <c r="AS56" i="2"/>
  <c r="AS99" i="2"/>
  <c r="AT56" i="2"/>
  <c r="AT99" i="2"/>
  <c r="AU56" i="2"/>
  <c r="C12" i="1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K57" i="2"/>
  <c r="AK47" i="2"/>
  <c r="AK90" i="2"/>
  <c r="AK48" i="2"/>
  <c r="AK91" i="2"/>
  <c r="AK49" i="2"/>
  <c r="AK92" i="2"/>
  <c r="AK50" i="2"/>
  <c r="AK93" i="2"/>
  <c r="AK51" i="2"/>
  <c r="AK94" i="2"/>
  <c r="AK52" i="2"/>
  <c r="AK95" i="2"/>
  <c r="AK53" i="2"/>
  <c r="AK96" i="2"/>
  <c r="AK54" i="2"/>
  <c r="AK97" i="2"/>
  <c r="AK55" i="2"/>
  <c r="AK98" i="2"/>
  <c r="AK56" i="2"/>
  <c r="AK99" i="2"/>
  <c r="AK100" i="2"/>
  <c r="AL57" i="2"/>
  <c r="AL100" i="2"/>
  <c r="AM57" i="2"/>
  <c r="AM100" i="2"/>
  <c r="AN57" i="2"/>
  <c r="AN100" i="2"/>
  <c r="AO57" i="2"/>
  <c r="AO100" i="2"/>
  <c r="AP57" i="2"/>
  <c r="AP100" i="2"/>
  <c r="AQ57" i="2"/>
  <c r="AQ100" i="2"/>
  <c r="AR57" i="2"/>
  <c r="AR100" i="2"/>
  <c r="AS57" i="2"/>
  <c r="AS100" i="2"/>
  <c r="AT57" i="2"/>
  <c r="AT100" i="2"/>
  <c r="AU57" i="2"/>
  <c r="C13" i="1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J58" i="2"/>
  <c r="AJ47" i="2"/>
  <c r="AJ90" i="2"/>
  <c r="AJ48" i="2"/>
  <c r="AJ91" i="2"/>
  <c r="AJ49" i="2"/>
  <c r="AJ92" i="2"/>
  <c r="AJ50" i="2"/>
  <c r="AJ93" i="2"/>
  <c r="AJ51" i="2"/>
  <c r="AJ94" i="2"/>
  <c r="AJ52" i="2"/>
  <c r="AJ95" i="2"/>
  <c r="AJ53" i="2"/>
  <c r="AJ96" i="2"/>
  <c r="AJ54" i="2"/>
  <c r="AJ97" i="2"/>
  <c r="AJ55" i="2"/>
  <c r="AJ98" i="2"/>
  <c r="AJ56" i="2"/>
  <c r="AJ99" i="2"/>
  <c r="AJ57" i="2"/>
  <c r="AJ100" i="2"/>
  <c r="AJ101" i="2"/>
  <c r="AK58" i="2"/>
  <c r="AK101" i="2"/>
  <c r="AL58" i="2"/>
  <c r="AL101" i="2"/>
  <c r="AM58" i="2"/>
  <c r="AM101" i="2"/>
  <c r="AN58" i="2"/>
  <c r="AN101" i="2"/>
  <c r="AO58" i="2"/>
  <c r="AO101" i="2"/>
  <c r="AP58" i="2"/>
  <c r="AP101" i="2"/>
  <c r="AQ58" i="2"/>
  <c r="AQ101" i="2"/>
  <c r="AR58" i="2"/>
  <c r="AR101" i="2"/>
  <c r="AS58" i="2"/>
  <c r="AS101" i="2"/>
  <c r="AT58" i="2"/>
  <c r="AT101" i="2"/>
  <c r="AU58" i="2"/>
  <c r="C14" i="1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I59" i="2"/>
  <c r="AI47" i="2"/>
  <c r="AI90" i="2"/>
  <c r="AI48" i="2"/>
  <c r="AI91" i="2"/>
  <c r="AI49" i="2"/>
  <c r="AI92" i="2"/>
  <c r="AI50" i="2"/>
  <c r="AI93" i="2"/>
  <c r="AI51" i="2"/>
  <c r="AI94" i="2"/>
  <c r="AI52" i="2"/>
  <c r="AI95" i="2"/>
  <c r="AI53" i="2"/>
  <c r="AI96" i="2"/>
  <c r="AI54" i="2"/>
  <c r="AI97" i="2"/>
  <c r="AI55" i="2"/>
  <c r="AI98" i="2"/>
  <c r="AI56" i="2"/>
  <c r="AI99" i="2"/>
  <c r="AI57" i="2"/>
  <c r="AI100" i="2"/>
  <c r="AI58" i="2"/>
  <c r="AI101" i="2"/>
  <c r="AI102" i="2"/>
  <c r="AJ59" i="2"/>
  <c r="AJ102" i="2"/>
  <c r="AK59" i="2"/>
  <c r="AK102" i="2"/>
  <c r="AL59" i="2"/>
  <c r="AL102" i="2"/>
  <c r="AM59" i="2"/>
  <c r="AM102" i="2"/>
  <c r="AN59" i="2"/>
  <c r="AN102" i="2"/>
  <c r="AO59" i="2"/>
  <c r="AO102" i="2"/>
  <c r="AP59" i="2"/>
  <c r="AP102" i="2"/>
  <c r="AQ59" i="2"/>
  <c r="AQ102" i="2"/>
  <c r="AR59" i="2"/>
  <c r="AR102" i="2"/>
  <c r="AS59" i="2"/>
  <c r="AS102" i="2"/>
  <c r="AT59" i="2"/>
  <c r="AT102" i="2"/>
  <c r="AU59" i="2"/>
  <c r="C15" i="1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H60" i="2"/>
  <c r="AH47" i="2"/>
  <c r="AH90" i="2"/>
  <c r="AH48" i="2"/>
  <c r="AH91" i="2"/>
  <c r="AH49" i="2"/>
  <c r="AH92" i="2"/>
  <c r="AH50" i="2"/>
  <c r="AH93" i="2"/>
  <c r="AH51" i="2"/>
  <c r="AH94" i="2"/>
  <c r="AH52" i="2"/>
  <c r="AH95" i="2"/>
  <c r="AH53" i="2"/>
  <c r="AH96" i="2"/>
  <c r="AH54" i="2"/>
  <c r="AH97" i="2"/>
  <c r="AH55" i="2"/>
  <c r="AH98" i="2"/>
  <c r="AH56" i="2"/>
  <c r="AH99" i="2"/>
  <c r="AH57" i="2"/>
  <c r="AH100" i="2"/>
  <c r="AH58" i="2"/>
  <c r="AH101" i="2"/>
  <c r="AH59" i="2"/>
  <c r="AH102" i="2"/>
  <c r="AH103" i="2"/>
  <c r="AI60" i="2"/>
  <c r="AI103" i="2"/>
  <c r="AJ60" i="2"/>
  <c r="AJ103" i="2"/>
  <c r="AK60" i="2"/>
  <c r="AK103" i="2"/>
  <c r="AL60" i="2"/>
  <c r="AL103" i="2"/>
  <c r="AM60" i="2"/>
  <c r="AM103" i="2"/>
  <c r="AN60" i="2"/>
  <c r="AN103" i="2"/>
  <c r="AO60" i="2"/>
  <c r="AO103" i="2"/>
  <c r="AP60" i="2"/>
  <c r="AP103" i="2"/>
  <c r="AQ60" i="2"/>
  <c r="AQ103" i="2"/>
  <c r="AR60" i="2"/>
  <c r="AR103" i="2"/>
  <c r="AS60" i="2"/>
  <c r="AS103" i="2"/>
  <c r="AT60" i="2"/>
  <c r="AT103" i="2"/>
  <c r="AU60" i="2"/>
  <c r="C16" i="1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G61" i="2"/>
  <c r="AG47" i="2"/>
  <c r="AG90" i="2"/>
  <c r="AG48" i="2"/>
  <c r="AG91" i="2"/>
  <c r="AG49" i="2"/>
  <c r="AG92" i="2"/>
  <c r="AG50" i="2"/>
  <c r="AG93" i="2"/>
  <c r="AG51" i="2"/>
  <c r="AG94" i="2"/>
  <c r="AG52" i="2"/>
  <c r="AG95" i="2"/>
  <c r="AG53" i="2"/>
  <c r="AG96" i="2"/>
  <c r="AG54" i="2"/>
  <c r="AG97" i="2"/>
  <c r="AG55" i="2"/>
  <c r="AG98" i="2"/>
  <c r="AG56" i="2"/>
  <c r="AG99" i="2"/>
  <c r="AG57" i="2"/>
  <c r="AG100" i="2"/>
  <c r="AG58" i="2"/>
  <c r="AG101" i="2"/>
  <c r="AG59" i="2"/>
  <c r="AG102" i="2"/>
  <c r="AG60" i="2"/>
  <c r="AG103" i="2"/>
  <c r="AG104" i="2"/>
  <c r="AH61" i="2"/>
  <c r="AH104" i="2"/>
  <c r="AI61" i="2"/>
  <c r="AI104" i="2"/>
  <c r="AJ61" i="2"/>
  <c r="AJ104" i="2"/>
  <c r="AK61" i="2"/>
  <c r="AK104" i="2"/>
  <c r="AL61" i="2"/>
  <c r="AL104" i="2"/>
  <c r="AM61" i="2"/>
  <c r="AM104" i="2"/>
  <c r="AN61" i="2"/>
  <c r="AN104" i="2"/>
  <c r="AO61" i="2"/>
  <c r="AO104" i="2"/>
  <c r="AP61" i="2"/>
  <c r="AP104" i="2"/>
  <c r="AQ61" i="2"/>
  <c r="AQ104" i="2"/>
  <c r="AR61" i="2"/>
  <c r="AR104" i="2"/>
  <c r="AS61" i="2"/>
  <c r="AS104" i="2"/>
  <c r="AT61" i="2"/>
  <c r="AT104" i="2"/>
  <c r="AU61" i="2"/>
  <c r="C17" i="1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F62" i="2"/>
  <c r="AF47" i="2"/>
  <c r="AF90" i="2"/>
  <c r="AF48" i="2"/>
  <c r="AF91" i="2"/>
  <c r="AF49" i="2"/>
  <c r="AF92" i="2"/>
  <c r="AF50" i="2"/>
  <c r="AF93" i="2"/>
  <c r="AF51" i="2"/>
  <c r="AF94" i="2"/>
  <c r="AF52" i="2"/>
  <c r="AF95" i="2"/>
  <c r="AF53" i="2"/>
  <c r="AF96" i="2"/>
  <c r="AF54" i="2"/>
  <c r="AF97" i="2"/>
  <c r="AF55" i="2"/>
  <c r="AF98" i="2"/>
  <c r="AF56" i="2"/>
  <c r="AF99" i="2"/>
  <c r="AF57" i="2"/>
  <c r="AF100" i="2"/>
  <c r="AF58" i="2"/>
  <c r="AF101" i="2"/>
  <c r="AF59" i="2"/>
  <c r="AF102" i="2"/>
  <c r="AF60" i="2"/>
  <c r="AF103" i="2"/>
  <c r="AF61" i="2"/>
  <c r="AF104" i="2"/>
  <c r="AF105" i="2"/>
  <c r="AG62" i="2"/>
  <c r="AG105" i="2"/>
  <c r="AH62" i="2"/>
  <c r="AH105" i="2"/>
  <c r="AI62" i="2"/>
  <c r="AI105" i="2"/>
  <c r="AJ62" i="2"/>
  <c r="AJ105" i="2"/>
  <c r="AK62" i="2"/>
  <c r="AK105" i="2"/>
  <c r="AL62" i="2"/>
  <c r="AL105" i="2"/>
  <c r="AM62" i="2"/>
  <c r="AM105" i="2"/>
  <c r="AN62" i="2"/>
  <c r="AN105" i="2"/>
  <c r="AO62" i="2"/>
  <c r="AO105" i="2"/>
  <c r="AP62" i="2"/>
  <c r="AP105" i="2"/>
  <c r="AQ62" i="2"/>
  <c r="AQ105" i="2"/>
  <c r="AR62" i="2"/>
  <c r="AR105" i="2"/>
  <c r="AS62" i="2"/>
  <c r="AS105" i="2"/>
  <c r="AT62" i="2"/>
  <c r="AT105" i="2"/>
  <c r="AU62" i="2"/>
  <c r="C18" i="1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E63" i="2"/>
  <c r="AE47" i="2"/>
  <c r="AE90" i="2"/>
  <c r="AE48" i="2"/>
  <c r="AE91" i="2"/>
  <c r="AE49" i="2"/>
  <c r="AE92" i="2"/>
  <c r="AE50" i="2"/>
  <c r="AE93" i="2"/>
  <c r="AE51" i="2"/>
  <c r="AE94" i="2"/>
  <c r="AE52" i="2"/>
  <c r="AE95" i="2"/>
  <c r="AE53" i="2"/>
  <c r="AE96" i="2"/>
  <c r="AE54" i="2"/>
  <c r="AE97" i="2"/>
  <c r="AE55" i="2"/>
  <c r="AE98" i="2"/>
  <c r="AE56" i="2"/>
  <c r="AE99" i="2"/>
  <c r="AE57" i="2"/>
  <c r="AE100" i="2"/>
  <c r="AE58" i="2"/>
  <c r="AE101" i="2"/>
  <c r="AE59" i="2"/>
  <c r="AE102" i="2"/>
  <c r="AE60" i="2"/>
  <c r="AE103" i="2"/>
  <c r="AE61" i="2"/>
  <c r="AE104" i="2"/>
  <c r="AE62" i="2"/>
  <c r="AE105" i="2"/>
  <c r="AE106" i="2"/>
  <c r="AF63" i="2"/>
  <c r="AF106" i="2"/>
  <c r="AG63" i="2"/>
  <c r="AG106" i="2"/>
  <c r="AH63" i="2"/>
  <c r="AH106" i="2"/>
  <c r="AI63" i="2"/>
  <c r="AI106" i="2"/>
  <c r="AJ63" i="2"/>
  <c r="AJ106" i="2"/>
  <c r="AK63" i="2"/>
  <c r="AK106" i="2"/>
  <c r="AL63" i="2"/>
  <c r="AL106" i="2"/>
  <c r="AM63" i="2"/>
  <c r="AM106" i="2"/>
  <c r="AN63" i="2"/>
  <c r="AN106" i="2"/>
  <c r="AO63" i="2"/>
  <c r="AO106" i="2"/>
  <c r="AP63" i="2"/>
  <c r="AP106" i="2"/>
  <c r="AQ63" i="2"/>
  <c r="AQ106" i="2"/>
  <c r="AR63" i="2"/>
  <c r="AR106" i="2"/>
  <c r="AS63" i="2"/>
  <c r="AS106" i="2"/>
  <c r="AT63" i="2"/>
  <c r="AT106" i="2"/>
  <c r="AU63" i="2"/>
  <c r="C19" i="1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D64" i="2"/>
  <c r="AD47" i="2"/>
  <c r="AD90" i="2"/>
  <c r="AD48" i="2"/>
  <c r="AD91" i="2"/>
  <c r="AD49" i="2"/>
  <c r="AD92" i="2"/>
  <c r="AD50" i="2"/>
  <c r="AD93" i="2"/>
  <c r="AD51" i="2"/>
  <c r="AD94" i="2"/>
  <c r="AD52" i="2"/>
  <c r="AD95" i="2"/>
  <c r="AD53" i="2"/>
  <c r="AD96" i="2"/>
  <c r="AD54" i="2"/>
  <c r="AD97" i="2"/>
  <c r="AD55" i="2"/>
  <c r="AD98" i="2"/>
  <c r="AD56" i="2"/>
  <c r="AD99" i="2"/>
  <c r="AD57" i="2"/>
  <c r="AD100" i="2"/>
  <c r="AD58" i="2"/>
  <c r="AD101" i="2"/>
  <c r="AD59" i="2"/>
  <c r="AD102" i="2"/>
  <c r="AD60" i="2"/>
  <c r="AD103" i="2"/>
  <c r="AD61" i="2"/>
  <c r="AD104" i="2"/>
  <c r="AD62" i="2"/>
  <c r="AD105" i="2"/>
  <c r="AD63" i="2"/>
  <c r="AD106" i="2"/>
  <c r="AD107" i="2"/>
  <c r="AE64" i="2"/>
  <c r="AE107" i="2"/>
  <c r="AF64" i="2"/>
  <c r="AF107" i="2"/>
  <c r="AG64" i="2"/>
  <c r="AG107" i="2"/>
  <c r="AH64" i="2"/>
  <c r="AH107" i="2"/>
  <c r="AI64" i="2"/>
  <c r="AI107" i="2"/>
  <c r="AJ64" i="2"/>
  <c r="AJ107" i="2"/>
  <c r="AK64" i="2"/>
  <c r="AK107" i="2"/>
  <c r="AL64" i="2"/>
  <c r="AL107" i="2"/>
  <c r="AM64" i="2"/>
  <c r="AM107" i="2"/>
  <c r="AN64" i="2"/>
  <c r="AN107" i="2"/>
  <c r="AO64" i="2"/>
  <c r="AO107" i="2"/>
  <c r="AP64" i="2"/>
  <c r="AP107" i="2"/>
  <c r="AQ64" i="2"/>
  <c r="AQ107" i="2"/>
  <c r="AR64" i="2"/>
  <c r="AR107" i="2"/>
  <c r="AS64" i="2"/>
  <c r="AS107" i="2"/>
  <c r="AT64" i="2"/>
  <c r="AT107" i="2"/>
  <c r="AU64" i="2"/>
  <c r="C20" i="1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C65" i="2"/>
  <c r="AC47" i="2"/>
  <c r="AC90" i="2"/>
  <c r="AC48" i="2"/>
  <c r="AC91" i="2"/>
  <c r="AC49" i="2"/>
  <c r="AC92" i="2"/>
  <c r="AC50" i="2"/>
  <c r="AC93" i="2"/>
  <c r="AC51" i="2"/>
  <c r="AC94" i="2"/>
  <c r="AC52" i="2"/>
  <c r="AC95" i="2"/>
  <c r="AC53" i="2"/>
  <c r="AC96" i="2"/>
  <c r="AC54" i="2"/>
  <c r="AC97" i="2"/>
  <c r="AC55" i="2"/>
  <c r="AC98" i="2"/>
  <c r="AC56" i="2"/>
  <c r="AC99" i="2"/>
  <c r="AC57" i="2"/>
  <c r="AC100" i="2"/>
  <c r="AC58" i="2"/>
  <c r="AC101" i="2"/>
  <c r="AC59" i="2"/>
  <c r="AC102" i="2"/>
  <c r="AC60" i="2"/>
  <c r="AC103" i="2"/>
  <c r="AC61" i="2"/>
  <c r="AC104" i="2"/>
  <c r="AC62" i="2"/>
  <c r="AC105" i="2"/>
  <c r="AC63" i="2"/>
  <c r="AC106" i="2"/>
  <c r="AC64" i="2"/>
  <c r="AC107" i="2"/>
  <c r="AC108" i="2"/>
  <c r="AD65" i="2"/>
  <c r="AD108" i="2"/>
  <c r="AE65" i="2"/>
  <c r="AE108" i="2"/>
  <c r="AF65" i="2"/>
  <c r="AF108" i="2"/>
  <c r="AG65" i="2"/>
  <c r="AG108" i="2"/>
  <c r="AH65" i="2"/>
  <c r="AH108" i="2"/>
  <c r="AI65" i="2"/>
  <c r="AI108" i="2"/>
  <c r="AJ65" i="2"/>
  <c r="AJ108" i="2"/>
  <c r="AK65" i="2"/>
  <c r="AK108" i="2"/>
  <c r="AL65" i="2"/>
  <c r="AL108" i="2"/>
  <c r="AM65" i="2"/>
  <c r="AM108" i="2"/>
  <c r="AN65" i="2"/>
  <c r="AN108" i="2"/>
  <c r="AO65" i="2"/>
  <c r="AO108" i="2"/>
  <c r="AP65" i="2"/>
  <c r="AP108" i="2"/>
  <c r="AQ65" i="2"/>
  <c r="AQ108" i="2"/>
  <c r="AR65" i="2"/>
  <c r="AR108" i="2"/>
  <c r="AS65" i="2"/>
  <c r="AS108" i="2"/>
  <c r="AT65" i="2"/>
  <c r="AT108" i="2"/>
  <c r="AU65" i="2"/>
  <c r="C21" i="1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B66" i="2"/>
  <c r="AB47" i="2"/>
  <c r="AB90" i="2"/>
  <c r="AB48" i="2"/>
  <c r="AB91" i="2"/>
  <c r="AB49" i="2"/>
  <c r="AB92" i="2"/>
  <c r="AB50" i="2"/>
  <c r="AB93" i="2"/>
  <c r="AB51" i="2"/>
  <c r="AB94" i="2"/>
  <c r="AB52" i="2"/>
  <c r="AB95" i="2"/>
  <c r="AB53" i="2"/>
  <c r="AB96" i="2"/>
  <c r="AB54" i="2"/>
  <c r="AB97" i="2"/>
  <c r="AB55" i="2"/>
  <c r="AB98" i="2"/>
  <c r="AB56" i="2"/>
  <c r="AB99" i="2"/>
  <c r="AB57" i="2"/>
  <c r="AB100" i="2"/>
  <c r="AB58" i="2"/>
  <c r="AB101" i="2"/>
  <c r="AB59" i="2"/>
  <c r="AB102" i="2"/>
  <c r="AB60" i="2"/>
  <c r="AB103" i="2"/>
  <c r="AB61" i="2"/>
  <c r="AB104" i="2"/>
  <c r="AB62" i="2"/>
  <c r="AB105" i="2"/>
  <c r="AB63" i="2"/>
  <c r="AB106" i="2"/>
  <c r="AB64" i="2"/>
  <c r="AB107" i="2"/>
  <c r="AB65" i="2"/>
  <c r="AB108" i="2"/>
  <c r="AB109" i="2"/>
  <c r="AC66" i="2"/>
  <c r="AC109" i="2"/>
  <c r="AD66" i="2"/>
  <c r="AD109" i="2"/>
  <c r="AE66" i="2"/>
  <c r="AE109" i="2"/>
  <c r="AF66" i="2"/>
  <c r="AF109" i="2"/>
  <c r="AG66" i="2"/>
  <c r="AG109" i="2"/>
  <c r="AH66" i="2"/>
  <c r="AH109" i="2"/>
  <c r="AI66" i="2"/>
  <c r="AI109" i="2"/>
  <c r="AJ66" i="2"/>
  <c r="AJ109" i="2"/>
  <c r="AK66" i="2"/>
  <c r="AK109" i="2"/>
  <c r="AL66" i="2"/>
  <c r="AL109" i="2"/>
  <c r="AM66" i="2"/>
  <c r="AM109" i="2"/>
  <c r="AN66" i="2"/>
  <c r="AN109" i="2"/>
  <c r="AO66" i="2"/>
  <c r="AO109" i="2"/>
  <c r="AP66" i="2"/>
  <c r="AP109" i="2"/>
  <c r="AQ66" i="2"/>
  <c r="AQ109" i="2"/>
  <c r="AR66" i="2"/>
  <c r="AR109" i="2"/>
  <c r="AS66" i="2"/>
  <c r="AS109" i="2"/>
  <c r="AT66" i="2"/>
  <c r="AT109" i="2"/>
  <c r="AU66" i="2"/>
  <c r="C22" i="1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A67" i="2"/>
  <c r="AA47" i="2"/>
  <c r="AA90" i="2"/>
  <c r="AA48" i="2"/>
  <c r="AA91" i="2"/>
  <c r="AA49" i="2"/>
  <c r="AA92" i="2"/>
  <c r="AA50" i="2"/>
  <c r="AA93" i="2"/>
  <c r="AA51" i="2"/>
  <c r="AA94" i="2"/>
  <c r="AA52" i="2"/>
  <c r="AA95" i="2"/>
  <c r="AA53" i="2"/>
  <c r="AA96" i="2"/>
  <c r="AA54" i="2"/>
  <c r="AA97" i="2"/>
  <c r="AA55" i="2"/>
  <c r="AA98" i="2"/>
  <c r="AA56" i="2"/>
  <c r="AA99" i="2"/>
  <c r="AA57" i="2"/>
  <c r="AA100" i="2"/>
  <c r="AA58" i="2"/>
  <c r="AA101" i="2"/>
  <c r="AA59" i="2"/>
  <c r="AA102" i="2"/>
  <c r="AA60" i="2"/>
  <c r="AA103" i="2"/>
  <c r="AA61" i="2"/>
  <c r="AA104" i="2"/>
  <c r="AA62" i="2"/>
  <c r="AA105" i="2"/>
  <c r="AA63" i="2"/>
  <c r="AA106" i="2"/>
  <c r="AA64" i="2"/>
  <c r="AA107" i="2"/>
  <c r="AA65" i="2"/>
  <c r="AA108" i="2"/>
  <c r="AA66" i="2"/>
  <c r="AA109" i="2"/>
  <c r="AA110" i="2"/>
  <c r="AB67" i="2"/>
  <c r="AB110" i="2"/>
  <c r="AC67" i="2"/>
  <c r="AC110" i="2"/>
  <c r="AD67" i="2"/>
  <c r="AD110" i="2"/>
  <c r="AE67" i="2"/>
  <c r="AE110" i="2"/>
  <c r="AF67" i="2"/>
  <c r="AF110" i="2"/>
  <c r="AG67" i="2"/>
  <c r="AG110" i="2"/>
  <c r="AH67" i="2"/>
  <c r="AH110" i="2"/>
  <c r="AI67" i="2"/>
  <c r="AI110" i="2"/>
  <c r="AJ67" i="2"/>
  <c r="AJ110" i="2"/>
  <c r="AK67" i="2"/>
  <c r="AK110" i="2"/>
  <c r="AL67" i="2"/>
  <c r="AL110" i="2"/>
  <c r="AM67" i="2"/>
  <c r="AM110" i="2"/>
  <c r="AN67" i="2"/>
  <c r="AN110" i="2"/>
  <c r="AO67" i="2"/>
  <c r="AO110" i="2"/>
  <c r="AP67" i="2"/>
  <c r="AP110" i="2"/>
  <c r="AQ67" i="2"/>
  <c r="AQ110" i="2"/>
  <c r="AR67" i="2"/>
  <c r="AR110" i="2"/>
  <c r="AS67" i="2"/>
  <c r="AS110" i="2"/>
  <c r="AT67" i="2"/>
  <c r="AT110" i="2"/>
  <c r="AU67" i="2"/>
  <c r="C23" i="1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Z68" i="2"/>
  <c r="Z47" i="2"/>
  <c r="Z90" i="2"/>
  <c r="Z48" i="2"/>
  <c r="Z91" i="2"/>
  <c r="Z49" i="2"/>
  <c r="Z92" i="2"/>
  <c r="Z50" i="2"/>
  <c r="Z93" i="2"/>
  <c r="Z51" i="2"/>
  <c r="Z94" i="2"/>
  <c r="Z52" i="2"/>
  <c r="Z95" i="2"/>
  <c r="Z53" i="2"/>
  <c r="Z96" i="2"/>
  <c r="Z54" i="2"/>
  <c r="Z97" i="2"/>
  <c r="Z55" i="2"/>
  <c r="Z98" i="2"/>
  <c r="Z56" i="2"/>
  <c r="Z99" i="2"/>
  <c r="Z57" i="2"/>
  <c r="Z100" i="2"/>
  <c r="Z58" i="2"/>
  <c r="Z101" i="2"/>
  <c r="Z59" i="2"/>
  <c r="Z102" i="2"/>
  <c r="Z60" i="2"/>
  <c r="Z103" i="2"/>
  <c r="Z61" i="2"/>
  <c r="Z104" i="2"/>
  <c r="Z62" i="2"/>
  <c r="Z105" i="2"/>
  <c r="Z63" i="2"/>
  <c r="Z106" i="2"/>
  <c r="Z64" i="2"/>
  <c r="Z107" i="2"/>
  <c r="Z65" i="2"/>
  <c r="Z108" i="2"/>
  <c r="Z66" i="2"/>
  <c r="Z109" i="2"/>
  <c r="Z67" i="2"/>
  <c r="Z110" i="2"/>
  <c r="Z111" i="2"/>
  <c r="AA68" i="2"/>
  <c r="AA111" i="2"/>
  <c r="AB68" i="2"/>
  <c r="AB111" i="2"/>
  <c r="AC68" i="2"/>
  <c r="AC111" i="2"/>
  <c r="AD68" i="2"/>
  <c r="AD111" i="2"/>
  <c r="AE68" i="2"/>
  <c r="AE111" i="2"/>
  <c r="AF68" i="2"/>
  <c r="AF111" i="2"/>
  <c r="AG68" i="2"/>
  <c r="AG111" i="2"/>
  <c r="AH68" i="2"/>
  <c r="AH111" i="2"/>
  <c r="AI68" i="2"/>
  <c r="AI111" i="2"/>
  <c r="AJ68" i="2"/>
  <c r="AJ111" i="2"/>
  <c r="AK68" i="2"/>
  <c r="AK111" i="2"/>
  <c r="AL68" i="2"/>
  <c r="AL111" i="2"/>
  <c r="AM68" i="2"/>
  <c r="AM111" i="2"/>
  <c r="AN68" i="2"/>
  <c r="AN111" i="2"/>
  <c r="AO68" i="2"/>
  <c r="AO111" i="2"/>
  <c r="AP68" i="2"/>
  <c r="AP111" i="2"/>
  <c r="AQ68" i="2"/>
  <c r="AQ111" i="2"/>
  <c r="AR68" i="2"/>
  <c r="AR111" i="2"/>
  <c r="AS68" i="2"/>
  <c r="AS111" i="2"/>
  <c r="AT68" i="2"/>
  <c r="AT111" i="2"/>
  <c r="AU68" i="2"/>
  <c r="C24" i="1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Y69" i="2"/>
  <c r="Y47" i="2"/>
  <c r="Y90" i="2"/>
  <c r="Y48" i="2"/>
  <c r="Y91" i="2"/>
  <c r="Y49" i="2"/>
  <c r="Y92" i="2"/>
  <c r="Y50" i="2"/>
  <c r="Y93" i="2"/>
  <c r="Y51" i="2"/>
  <c r="Y94" i="2"/>
  <c r="Y52" i="2"/>
  <c r="Y95" i="2"/>
  <c r="Y53" i="2"/>
  <c r="Y96" i="2"/>
  <c r="Y54" i="2"/>
  <c r="Y97" i="2"/>
  <c r="Y55" i="2"/>
  <c r="Y98" i="2"/>
  <c r="Y56" i="2"/>
  <c r="Y99" i="2"/>
  <c r="Y57" i="2"/>
  <c r="Y100" i="2"/>
  <c r="Y58" i="2"/>
  <c r="Y101" i="2"/>
  <c r="Y59" i="2"/>
  <c r="Y102" i="2"/>
  <c r="Y60" i="2"/>
  <c r="Y103" i="2"/>
  <c r="Y61" i="2"/>
  <c r="Y104" i="2"/>
  <c r="Y62" i="2"/>
  <c r="Y105" i="2"/>
  <c r="Y63" i="2"/>
  <c r="Y106" i="2"/>
  <c r="Y64" i="2"/>
  <c r="Y107" i="2"/>
  <c r="Y65" i="2"/>
  <c r="Y108" i="2"/>
  <c r="Y66" i="2"/>
  <c r="Y109" i="2"/>
  <c r="Y67" i="2"/>
  <c r="Y110" i="2"/>
  <c r="Y68" i="2"/>
  <c r="Y111" i="2"/>
  <c r="Y112" i="2"/>
  <c r="Z69" i="2"/>
  <c r="Z112" i="2"/>
  <c r="AA69" i="2"/>
  <c r="AA112" i="2"/>
  <c r="AB69" i="2"/>
  <c r="AB112" i="2"/>
  <c r="AC69" i="2"/>
  <c r="AC112" i="2"/>
  <c r="AD69" i="2"/>
  <c r="AD112" i="2"/>
  <c r="AE69" i="2"/>
  <c r="AE112" i="2"/>
  <c r="AF69" i="2"/>
  <c r="AF112" i="2"/>
  <c r="AG69" i="2"/>
  <c r="AG112" i="2"/>
  <c r="AH69" i="2"/>
  <c r="AH112" i="2"/>
  <c r="AI69" i="2"/>
  <c r="AI112" i="2"/>
  <c r="AJ69" i="2"/>
  <c r="AJ112" i="2"/>
  <c r="AK69" i="2"/>
  <c r="AK112" i="2"/>
  <c r="AL69" i="2"/>
  <c r="AL112" i="2"/>
  <c r="AM69" i="2"/>
  <c r="AM112" i="2"/>
  <c r="AN69" i="2"/>
  <c r="AN112" i="2"/>
  <c r="AO69" i="2"/>
  <c r="AO112" i="2"/>
  <c r="AP69" i="2"/>
  <c r="AP112" i="2"/>
  <c r="AQ69" i="2"/>
  <c r="AQ112" i="2"/>
  <c r="AR69" i="2"/>
  <c r="AR112" i="2"/>
  <c r="AS69" i="2"/>
  <c r="AS112" i="2"/>
  <c r="AT69" i="2"/>
  <c r="AT112" i="2"/>
  <c r="AU69" i="2"/>
  <c r="C25" i="1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X70" i="2"/>
  <c r="X47" i="2"/>
  <c r="X90" i="2"/>
  <c r="X48" i="2"/>
  <c r="X91" i="2"/>
  <c r="X49" i="2"/>
  <c r="X92" i="2"/>
  <c r="X50" i="2"/>
  <c r="X93" i="2"/>
  <c r="X51" i="2"/>
  <c r="X94" i="2"/>
  <c r="X52" i="2"/>
  <c r="X95" i="2"/>
  <c r="X53" i="2"/>
  <c r="X96" i="2"/>
  <c r="X54" i="2"/>
  <c r="X97" i="2"/>
  <c r="X55" i="2"/>
  <c r="X98" i="2"/>
  <c r="X56" i="2"/>
  <c r="X99" i="2"/>
  <c r="X57" i="2"/>
  <c r="X100" i="2"/>
  <c r="X58" i="2"/>
  <c r="X101" i="2"/>
  <c r="X59" i="2"/>
  <c r="X102" i="2"/>
  <c r="X60" i="2"/>
  <c r="X103" i="2"/>
  <c r="X61" i="2"/>
  <c r="X104" i="2"/>
  <c r="X62" i="2"/>
  <c r="X105" i="2"/>
  <c r="X63" i="2"/>
  <c r="X106" i="2"/>
  <c r="X64" i="2"/>
  <c r="X107" i="2"/>
  <c r="X65" i="2"/>
  <c r="X108" i="2"/>
  <c r="X66" i="2"/>
  <c r="X109" i="2"/>
  <c r="X67" i="2"/>
  <c r="X110" i="2"/>
  <c r="X68" i="2"/>
  <c r="X111" i="2"/>
  <c r="X69" i="2"/>
  <c r="X112" i="2"/>
  <c r="X113" i="2"/>
  <c r="Y70" i="2"/>
  <c r="Y113" i="2"/>
  <c r="Z70" i="2"/>
  <c r="Z113" i="2"/>
  <c r="AA70" i="2"/>
  <c r="AA113" i="2"/>
  <c r="AB70" i="2"/>
  <c r="AB113" i="2"/>
  <c r="AC70" i="2"/>
  <c r="AC113" i="2"/>
  <c r="AD70" i="2"/>
  <c r="AD113" i="2"/>
  <c r="AE70" i="2"/>
  <c r="AE113" i="2"/>
  <c r="AF70" i="2"/>
  <c r="AF113" i="2"/>
  <c r="AG70" i="2"/>
  <c r="AG113" i="2"/>
  <c r="AH70" i="2"/>
  <c r="AH113" i="2"/>
  <c r="AI70" i="2"/>
  <c r="AI113" i="2"/>
  <c r="AJ70" i="2"/>
  <c r="AJ113" i="2"/>
  <c r="AK70" i="2"/>
  <c r="AK113" i="2"/>
  <c r="AL70" i="2"/>
  <c r="AL113" i="2"/>
  <c r="AM70" i="2"/>
  <c r="AM113" i="2"/>
  <c r="AN70" i="2"/>
  <c r="AN113" i="2"/>
  <c r="AO70" i="2"/>
  <c r="AO113" i="2"/>
  <c r="AP70" i="2"/>
  <c r="AP113" i="2"/>
  <c r="AQ70" i="2"/>
  <c r="AQ113" i="2"/>
  <c r="AR70" i="2"/>
  <c r="AR113" i="2"/>
  <c r="AS70" i="2"/>
  <c r="AS113" i="2"/>
  <c r="AT70" i="2"/>
  <c r="AT113" i="2"/>
  <c r="AU70" i="2"/>
  <c r="C26" i="1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W71" i="2"/>
  <c r="W47" i="2"/>
  <c r="W90" i="2"/>
  <c r="W48" i="2"/>
  <c r="W91" i="2"/>
  <c r="W49" i="2"/>
  <c r="W92" i="2"/>
  <c r="W50" i="2"/>
  <c r="W93" i="2"/>
  <c r="W51" i="2"/>
  <c r="W94" i="2"/>
  <c r="W52" i="2"/>
  <c r="W95" i="2"/>
  <c r="W53" i="2"/>
  <c r="W96" i="2"/>
  <c r="W54" i="2"/>
  <c r="W97" i="2"/>
  <c r="W55" i="2"/>
  <c r="W98" i="2"/>
  <c r="W56" i="2"/>
  <c r="W99" i="2"/>
  <c r="W57" i="2"/>
  <c r="W100" i="2"/>
  <c r="W58" i="2"/>
  <c r="W101" i="2"/>
  <c r="W59" i="2"/>
  <c r="W102" i="2"/>
  <c r="W60" i="2"/>
  <c r="W103" i="2"/>
  <c r="W61" i="2"/>
  <c r="W104" i="2"/>
  <c r="W62" i="2"/>
  <c r="W105" i="2"/>
  <c r="W63" i="2"/>
  <c r="W106" i="2"/>
  <c r="W64" i="2"/>
  <c r="W107" i="2"/>
  <c r="W65" i="2"/>
  <c r="W108" i="2"/>
  <c r="W66" i="2"/>
  <c r="W109" i="2"/>
  <c r="W67" i="2"/>
  <c r="W110" i="2"/>
  <c r="W68" i="2"/>
  <c r="W111" i="2"/>
  <c r="W69" i="2"/>
  <c r="W112" i="2"/>
  <c r="W70" i="2"/>
  <c r="W113" i="2"/>
  <c r="W114" i="2"/>
  <c r="X71" i="2"/>
  <c r="X114" i="2"/>
  <c r="Y71" i="2"/>
  <c r="Y114" i="2"/>
  <c r="Z71" i="2"/>
  <c r="Z114" i="2"/>
  <c r="AA71" i="2"/>
  <c r="AA114" i="2"/>
  <c r="AB71" i="2"/>
  <c r="AB114" i="2"/>
  <c r="AC71" i="2"/>
  <c r="AC114" i="2"/>
  <c r="AD71" i="2"/>
  <c r="AD114" i="2"/>
  <c r="AE71" i="2"/>
  <c r="AE114" i="2"/>
  <c r="AF71" i="2"/>
  <c r="AF114" i="2"/>
  <c r="AG71" i="2"/>
  <c r="AG114" i="2"/>
  <c r="AH71" i="2"/>
  <c r="AH114" i="2"/>
  <c r="AI71" i="2"/>
  <c r="AI114" i="2"/>
  <c r="AJ71" i="2"/>
  <c r="AJ114" i="2"/>
  <c r="AK71" i="2"/>
  <c r="AK114" i="2"/>
  <c r="AL71" i="2"/>
  <c r="AL114" i="2"/>
  <c r="AM71" i="2"/>
  <c r="AM114" i="2"/>
  <c r="AN71" i="2"/>
  <c r="AN114" i="2"/>
  <c r="AO71" i="2"/>
  <c r="AO114" i="2"/>
  <c r="AP71" i="2"/>
  <c r="AP114" i="2"/>
  <c r="AQ71" i="2"/>
  <c r="AQ114" i="2"/>
  <c r="AR71" i="2"/>
  <c r="AR114" i="2"/>
  <c r="AS71" i="2"/>
  <c r="AS114" i="2"/>
  <c r="AT71" i="2"/>
  <c r="AT114" i="2"/>
  <c r="AU71" i="2"/>
  <c r="C27" i="1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V72" i="2"/>
  <c r="V47" i="2"/>
  <c r="V90" i="2"/>
  <c r="V48" i="2"/>
  <c r="V91" i="2"/>
  <c r="V49" i="2"/>
  <c r="V92" i="2"/>
  <c r="V50" i="2"/>
  <c r="V93" i="2"/>
  <c r="V51" i="2"/>
  <c r="V94" i="2"/>
  <c r="V52" i="2"/>
  <c r="V95" i="2"/>
  <c r="V53" i="2"/>
  <c r="V96" i="2"/>
  <c r="V54" i="2"/>
  <c r="V97" i="2"/>
  <c r="V55" i="2"/>
  <c r="V98" i="2"/>
  <c r="V56" i="2"/>
  <c r="V99" i="2"/>
  <c r="V57" i="2"/>
  <c r="V100" i="2"/>
  <c r="V58" i="2"/>
  <c r="V101" i="2"/>
  <c r="V59" i="2"/>
  <c r="V102" i="2"/>
  <c r="V60" i="2"/>
  <c r="V103" i="2"/>
  <c r="V61" i="2"/>
  <c r="V104" i="2"/>
  <c r="V62" i="2"/>
  <c r="V105" i="2"/>
  <c r="V63" i="2"/>
  <c r="V106" i="2"/>
  <c r="V64" i="2"/>
  <c r="V107" i="2"/>
  <c r="V65" i="2"/>
  <c r="V108" i="2"/>
  <c r="V66" i="2"/>
  <c r="V109" i="2"/>
  <c r="V67" i="2"/>
  <c r="V110" i="2"/>
  <c r="V68" i="2"/>
  <c r="V111" i="2"/>
  <c r="V69" i="2"/>
  <c r="V112" i="2"/>
  <c r="V70" i="2"/>
  <c r="V113" i="2"/>
  <c r="V71" i="2"/>
  <c r="V114" i="2"/>
  <c r="V115" i="2"/>
  <c r="W72" i="2"/>
  <c r="W115" i="2"/>
  <c r="X72" i="2"/>
  <c r="X115" i="2"/>
  <c r="Y72" i="2"/>
  <c r="Y115" i="2"/>
  <c r="Z72" i="2"/>
  <c r="Z115" i="2"/>
  <c r="AA72" i="2"/>
  <c r="AA115" i="2"/>
  <c r="AB72" i="2"/>
  <c r="AB115" i="2"/>
  <c r="AC72" i="2"/>
  <c r="AC115" i="2"/>
  <c r="AD72" i="2"/>
  <c r="AD115" i="2"/>
  <c r="AE72" i="2"/>
  <c r="AE115" i="2"/>
  <c r="AF72" i="2"/>
  <c r="AF115" i="2"/>
  <c r="AG72" i="2"/>
  <c r="AG115" i="2"/>
  <c r="AH72" i="2"/>
  <c r="AH115" i="2"/>
  <c r="AI72" i="2"/>
  <c r="AI115" i="2"/>
  <c r="AJ72" i="2"/>
  <c r="AJ115" i="2"/>
  <c r="AK72" i="2"/>
  <c r="AK115" i="2"/>
  <c r="AL72" i="2"/>
  <c r="AL115" i="2"/>
  <c r="AM72" i="2"/>
  <c r="AM115" i="2"/>
  <c r="AN72" i="2"/>
  <c r="AN115" i="2"/>
  <c r="AO72" i="2"/>
  <c r="AO115" i="2"/>
  <c r="AP72" i="2"/>
  <c r="AP115" i="2"/>
  <c r="AQ72" i="2"/>
  <c r="AQ115" i="2"/>
  <c r="AR72" i="2"/>
  <c r="AR115" i="2"/>
  <c r="AS72" i="2"/>
  <c r="AS115" i="2"/>
  <c r="AT72" i="2"/>
  <c r="AT115" i="2"/>
  <c r="AU72" i="2"/>
  <c r="C28" i="1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U73" i="2"/>
  <c r="U47" i="2"/>
  <c r="U90" i="2"/>
  <c r="U48" i="2"/>
  <c r="U91" i="2"/>
  <c r="U49" i="2"/>
  <c r="U92" i="2"/>
  <c r="U50" i="2"/>
  <c r="U93" i="2"/>
  <c r="U51" i="2"/>
  <c r="U94" i="2"/>
  <c r="U52" i="2"/>
  <c r="U95" i="2"/>
  <c r="U53" i="2"/>
  <c r="U96" i="2"/>
  <c r="U54" i="2"/>
  <c r="U97" i="2"/>
  <c r="U55" i="2"/>
  <c r="U98" i="2"/>
  <c r="U56" i="2"/>
  <c r="U99" i="2"/>
  <c r="U57" i="2"/>
  <c r="U100" i="2"/>
  <c r="U58" i="2"/>
  <c r="U101" i="2"/>
  <c r="U59" i="2"/>
  <c r="U102" i="2"/>
  <c r="U60" i="2"/>
  <c r="U103" i="2"/>
  <c r="U61" i="2"/>
  <c r="U104" i="2"/>
  <c r="U62" i="2"/>
  <c r="U105" i="2"/>
  <c r="U63" i="2"/>
  <c r="U106" i="2"/>
  <c r="U64" i="2"/>
  <c r="U107" i="2"/>
  <c r="U65" i="2"/>
  <c r="U108" i="2"/>
  <c r="U66" i="2"/>
  <c r="U109" i="2"/>
  <c r="U67" i="2"/>
  <c r="U110" i="2"/>
  <c r="U68" i="2"/>
  <c r="U111" i="2"/>
  <c r="U69" i="2"/>
  <c r="U112" i="2"/>
  <c r="U70" i="2"/>
  <c r="U113" i="2"/>
  <c r="U71" i="2"/>
  <c r="U114" i="2"/>
  <c r="U72" i="2"/>
  <c r="U115" i="2"/>
  <c r="U116" i="2"/>
  <c r="V73" i="2"/>
  <c r="V116" i="2"/>
  <c r="W73" i="2"/>
  <c r="W116" i="2"/>
  <c r="X73" i="2"/>
  <c r="X116" i="2"/>
  <c r="Y73" i="2"/>
  <c r="Y116" i="2"/>
  <c r="Z73" i="2"/>
  <c r="Z116" i="2"/>
  <c r="AA73" i="2"/>
  <c r="AA116" i="2"/>
  <c r="AB73" i="2"/>
  <c r="AB116" i="2"/>
  <c r="AC73" i="2"/>
  <c r="AC116" i="2"/>
  <c r="AD73" i="2"/>
  <c r="AD116" i="2"/>
  <c r="AE73" i="2"/>
  <c r="AE116" i="2"/>
  <c r="AF73" i="2"/>
  <c r="AF116" i="2"/>
  <c r="AG73" i="2"/>
  <c r="AG116" i="2"/>
  <c r="AH73" i="2"/>
  <c r="AH116" i="2"/>
  <c r="AI73" i="2"/>
  <c r="AI116" i="2"/>
  <c r="AJ73" i="2"/>
  <c r="AJ116" i="2"/>
  <c r="AK73" i="2"/>
  <c r="AK116" i="2"/>
  <c r="AL73" i="2"/>
  <c r="AL116" i="2"/>
  <c r="AM73" i="2"/>
  <c r="AM116" i="2"/>
  <c r="AN73" i="2"/>
  <c r="AN116" i="2"/>
  <c r="AO73" i="2"/>
  <c r="AO116" i="2"/>
  <c r="AP73" i="2"/>
  <c r="AP116" i="2"/>
  <c r="AQ73" i="2"/>
  <c r="AQ116" i="2"/>
  <c r="AR73" i="2"/>
  <c r="AR116" i="2"/>
  <c r="AS73" i="2"/>
  <c r="AS116" i="2"/>
  <c r="AT73" i="2"/>
  <c r="AT116" i="2"/>
  <c r="AU73" i="2"/>
  <c r="C29" i="1"/>
  <c r="AJ31" i="2"/>
  <c r="AK31" i="2"/>
  <c r="AL31" i="2"/>
  <c r="AM31" i="2"/>
  <c r="AN31" i="2"/>
  <c r="AO31" i="2"/>
  <c r="AP31" i="2"/>
  <c r="AQ31" i="2"/>
  <c r="AR31" i="2"/>
  <c r="AS31" i="2"/>
  <c r="AT31" i="2"/>
  <c r="AU31" i="2"/>
  <c r="T74" i="2"/>
  <c r="T47" i="2"/>
  <c r="T90" i="2"/>
  <c r="T48" i="2"/>
  <c r="T91" i="2"/>
  <c r="T49" i="2"/>
  <c r="T92" i="2"/>
  <c r="T50" i="2"/>
  <c r="T93" i="2"/>
  <c r="T51" i="2"/>
  <c r="T94" i="2"/>
  <c r="T52" i="2"/>
  <c r="T95" i="2"/>
  <c r="T53" i="2"/>
  <c r="T96" i="2"/>
  <c r="T54" i="2"/>
  <c r="T97" i="2"/>
  <c r="T55" i="2"/>
  <c r="T98" i="2"/>
  <c r="T56" i="2"/>
  <c r="T99" i="2"/>
  <c r="T57" i="2"/>
  <c r="T100" i="2"/>
  <c r="T58" i="2"/>
  <c r="T101" i="2"/>
  <c r="T59" i="2"/>
  <c r="T102" i="2"/>
  <c r="T60" i="2"/>
  <c r="T103" i="2"/>
  <c r="T61" i="2"/>
  <c r="T104" i="2"/>
  <c r="T62" i="2"/>
  <c r="T105" i="2"/>
  <c r="T63" i="2"/>
  <c r="T106" i="2"/>
  <c r="T64" i="2"/>
  <c r="T107" i="2"/>
  <c r="T65" i="2"/>
  <c r="T108" i="2"/>
  <c r="T66" i="2"/>
  <c r="T109" i="2"/>
  <c r="T67" i="2"/>
  <c r="T110" i="2"/>
  <c r="T68" i="2"/>
  <c r="T111" i="2"/>
  <c r="T69" i="2"/>
  <c r="T112" i="2"/>
  <c r="T70" i="2"/>
  <c r="T113" i="2"/>
  <c r="T71" i="2"/>
  <c r="T114" i="2"/>
  <c r="T72" i="2"/>
  <c r="T115" i="2"/>
  <c r="T73" i="2"/>
  <c r="T116" i="2"/>
  <c r="T117" i="2"/>
  <c r="U74" i="2"/>
  <c r="U117" i="2"/>
  <c r="V74" i="2"/>
  <c r="V117" i="2"/>
  <c r="W74" i="2"/>
  <c r="W117" i="2"/>
  <c r="X74" i="2"/>
  <c r="X117" i="2"/>
  <c r="Y74" i="2"/>
  <c r="Y117" i="2"/>
  <c r="Z74" i="2"/>
  <c r="Z117" i="2"/>
  <c r="AA74" i="2"/>
  <c r="AA117" i="2"/>
  <c r="AB74" i="2"/>
  <c r="AB117" i="2"/>
  <c r="AC74" i="2"/>
  <c r="AC117" i="2"/>
  <c r="AD74" i="2"/>
  <c r="AD117" i="2"/>
  <c r="AE74" i="2"/>
  <c r="AE117" i="2"/>
  <c r="AF74" i="2"/>
  <c r="AF117" i="2"/>
  <c r="AG74" i="2"/>
  <c r="AG117" i="2"/>
  <c r="AH74" i="2"/>
  <c r="AH117" i="2"/>
  <c r="AI74" i="2"/>
  <c r="AI117" i="2"/>
  <c r="AJ74" i="2"/>
  <c r="AJ117" i="2"/>
  <c r="AK74" i="2"/>
  <c r="AK117" i="2"/>
  <c r="AL74" i="2"/>
  <c r="AL117" i="2"/>
  <c r="AM74" i="2"/>
  <c r="AM117" i="2"/>
  <c r="AN74" i="2"/>
  <c r="AN117" i="2"/>
  <c r="AO74" i="2"/>
  <c r="AO117" i="2"/>
  <c r="AP74" i="2"/>
  <c r="AP117" i="2"/>
  <c r="AQ74" i="2"/>
  <c r="AQ117" i="2"/>
  <c r="AR74" i="2"/>
  <c r="AR117" i="2"/>
  <c r="AS74" i="2"/>
  <c r="AS117" i="2"/>
  <c r="AT74" i="2"/>
  <c r="AT117" i="2"/>
  <c r="AU74" i="2"/>
  <c r="C30" i="1"/>
  <c r="AK32" i="2"/>
  <c r="AL32" i="2"/>
  <c r="AM32" i="2"/>
  <c r="AN32" i="2"/>
  <c r="AO32" i="2"/>
  <c r="AP32" i="2"/>
  <c r="AQ32" i="2"/>
  <c r="AR32" i="2"/>
  <c r="AS32" i="2"/>
  <c r="AT32" i="2"/>
  <c r="AU32" i="2"/>
  <c r="S75" i="2"/>
  <c r="S47" i="2"/>
  <c r="S90" i="2"/>
  <c r="S48" i="2"/>
  <c r="S91" i="2"/>
  <c r="S49" i="2"/>
  <c r="S92" i="2"/>
  <c r="S50" i="2"/>
  <c r="S93" i="2"/>
  <c r="S51" i="2"/>
  <c r="S94" i="2"/>
  <c r="S52" i="2"/>
  <c r="S95" i="2"/>
  <c r="S53" i="2"/>
  <c r="S96" i="2"/>
  <c r="S54" i="2"/>
  <c r="S97" i="2"/>
  <c r="S55" i="2"/>
  <c r="S98" i="2"/>
  <c r="S56" i="2"/>
  <c r="S99" i="2"/>
  <c r="S57" i="2"/>
  <c r="S100" i="2"/>
  <c r="S58" i="2"/>
  <c r="S101" i="2"/>
  <c r="S59" i="2"/>
  <c r="S102" i="2"/>
  <c r="S60" i="2"/>
  <c r="S103" i="2"/>
  <c r="S61" i="2"/>
  <c r="S104" i="2"/>
  <c r="S62" i="2"/>
  <c r="S105" i="2"/>
  <c r="S63" i="2"/>
  <c r="S106" i="2"/>
  <c r="S64" i="2"/>
  <c r="S107" i="2"/>
  <c r="S65" i="2"/>
  <c r="S108" i="2"/>
  <c r="S66" i="2"/>
  <c r="S109" i="2"/>
  <c r="S67" i="2"/>
  <c r="S110" i="2"/>
  <c r="S68" i="2"/>
  <c r="S111" i="2"/>
  <c r="S69" i="2"/>
  <c r="S112" i="2"/>
  <c r="S70" i="2"/>
  <c r="S113" i="2"/>
  <c r="S71" i="2"/>
  <c r="S114" i="2"/>
  <c r="S72" i="2"/>
  <c r="S115" i="2"/>
  <c r="S73" i="2"/>
  <c r="S116" i="2"/>
  <c r="S74" i="2"/>
  <c r="S117" i="2"/>
  <c r="S118" i="2"/>
  <c r="T75" i="2"/>
  <c r="T118" i="2"/>
  <c r="U75" i="2"/>
  <c r="U118" i="2"/>
  <c r="V75" i="2"/>
  <c r="V118" i="2"/>
  <c r="W75" i="2"/>
  <c r="W118" i="2"/>
  <c r="X75" i="2"/>
  <c r="X118" i="2"/>
  <c r="Y75" i="2"/>
  <c r="Y118" i="2"/>
  <c r="Z75" i="2"/>
  <c r="Z118" i="2"/>
  <c r="AA75" i="2"/>
  <c r="AA118" i="2"/>
  <c r="AB75" i="2"/>
  <c r="AB118" i="2"/>
  <c r="AC75" i="2"/>
  <c r="AC118" i="2"/>
  <c r="AD75" i="2"/>
  <c r="AD118" i="2"/>
  <c r="AE75" i="2"/>
  <c r="AE118" i="2"/>
  <c r="AF75" i="2"/>
  <c r="AF118" i="2"/>
  <c r="AG75" i="2"/>
  <c r="AG118" i="2"/>
  <c r="AH75" i="2"/>
  <c r="AH118" i="2"/>
  <c r="AI75" i="2"/>
  <c r="AI118" i="2"/>
  <c r="AJ75" i="2"/>
  <c r="AJ118" i="2"/>
  <c r="AK75" i="2"/>
  <c r="AK118" i="2"/>
  <c r="AL75" i="2"/>
  <c r="AL118" i="2"/>
  <c r="AM75" i="2"/>
  <c r="AM118" i="2"/>
  <c r="AN75" i="2"/>
  <c r="AN118" i="2"/>
  <c r="AO75" i="2"/>
  <c r="AO118" i="2"/>
  <c r="AP75" i="2"/>
  <c r="AP118" i="2"/>
  <c r="AQ75" i="2"/>
  <c r="AQ118" i="2"/>
  <c r="AR75" i="2"/>
  <c r="AR118" i="2"/>
  <c r="AS75" i="2"/>
  <c r="AS118" i="2"/>
  <c r="AT75" i="2"/>
  <c r="AT118" i="2"/>
  <c r="AU75" i="2"/>
  <c r="C31" i="1"/>
  <c r="AL33" i="2"/>
  <c r="AM33" i="2"/>
  <c r="AN33" i="2"/>
  <c r="AO33" i="2"/>
  <c r="AP33" i="2"/>
  <c r="AQ33" i="2"/>
  <c r="AR33" i="2"/>
  <c r="AS33" i="2"/>
  <c r="AT33" i="2"/>
  <c r="AU33" i="2"/>
  <c r="R76" i="2"/>
  <c r="R47" i="2"/>
  <c r="R90" i="2"/>
  <c r="R48" i="2"/>
  <c r="R91" i="2"/>
  <c r="R49" i="2"/>
  <c r="R92" i="2"/>
  <c r="R50" i="2"/>
  <c r="R93" i="2"/>
  <c r="R51" i="2"/>
  <c r="R94" i="2"/>
  <c r="R52" i="2"/>
  <c r="R95" i="2"/>
  <c r="R53" i="2"/>
  <c r="R96" i="2"/>
  <c r="R54" i="2"/>
  <c r="R97" i="2"/>
  <c r="R55" i="2"/>
  <c r="R98" i="2"/>
  <c r="R56" i="2"/>
  <c r="R99" i="2"/>
  <c r="R57" i="2"/>
  <c r="R100" i="2"/>
  <c r="R58" i="2"/>
  <c r="R101" i="2"/>
  <c r="R59" i="2"/>
  <c r="R102" i="2"/>
  <c r="R60" i="2"/>
  <c r="R103" i="2"/>
  <c r="R61" i="2"/>
  <c r="R104" i="2"/>
  <c r="R62" i="2"/>
  <c r="R105" i="2"/>
  <c r="R63" i="2"/>
  <c r="R106" i="2"/>
  <c r="R64" i="2"/>
  <c r="R107" i="2"/>
  <c r="R65" i="2"/>
  <c r="R108" i="2"/>
  <c r="R66" i="2"/>
  <c r="R109" i="2"/>
  <c r="R67" i="2"/>
  <c r="R110" i="2"/>
  <c r="R68" i="2"/>
  <c r="R111" i="2"/>
  <c r="R69" i="2"/>
  <c r="R112" i="2"/>
  <c r="R70" i="2"/>
  <c r="R113" i="2"/>
  <c r="R71" i="2"/>
  <c r="R114" i="2"/>
  <c r="R72" i="2"/>
  <c r="R115" i="2"/>
  <c r="R73" i="2"/>
  <c r="R116" i="2"/>
  <c r="R74" i="2"/>
  <c r="R117" i="2"/>
  <c r="R75" i="2"/>
  <c r="R118" i="2"/>
  <c r="R119" i="2"/>
  <c r="S76" i="2"/>
  <c r="S119" i="2"/>
  <c r="T76" i="2"/>
  <c r="T119" i="2"/>
  <c r="U76" i="2"/>
  <c r="U119" i="2"/>
  <c r="V76" i="2"/>
  <c r="V119" i="2"/>
  <c r="W76" i="2"/>
  <c r="W119" i="2"/>
  <c r="X76" i="2"/>
  <c r="X119" i="2"/>
  <c r="Y76" i="2"/>
  <c r="Y119" i="2"/>
  <c r="Z76" i="2"/>
  <c r="Z119" i="2"/>
  <c r="AA76" i="2"/>
  <c r="AA119" i="2"/>
  <c r="AB76" i="2"/>
  <c r="AB119" i="2"/>
  <c r="AC76" i="2"/>
  <c r="AC119" i="2"/>
  <c r="AD76" i="2"/>
  <c r="AD119" i="2"/>
  <c r="AE76" i="2"/>
  <c r="AE119" i="2"/>
  <c r="AF76" i="2"/>
  <c r="AF119" i="2"/>
  <c r="AG76" i="2"/>
  <c r="AG119" i="2"/>
  <c r="AH76" i="2"/>
  <c r="AH119" i="2"/>
  <c r="AI76" i="2"/>
  <c r="AI119" i="2"/>
  <c r="AJ76" i="2"/>
  <c r="AJ119" i="2"/>
  <c r="AK76" i="2"/>
  <c r="AK119" i="2"/>
  <c r="AL76" i="2"/>
  <c r="AL119" i="2"/>
  <c r="AM76" i="2"/>
  <c r="AM119" i="2"/>
  <c r="AN76" i="2"/>
  <c r="AN119" i="2"/>
  <c r="AO76" i="2"/>
  <c r="AO119" i="2"/>
  <c r="AP76" i="2"/>
  <c r="AP119" i="2"/>
  <c r="AQ76" i="2"/>
  <c r="AQ119" i="2"/>
  <c r="AR76" i="2"/>
  <c r="AR119" i="2"/>
  <c r="AS76" i="2"/>
  <c r="AS119" i="2"/>
  <c r="AT76" i="2"/>
  <c r="AT119" i="2"/>
  <c r="AU76" i="2"/>
  <c r="C32" i="1"/>
  <c r="AM34" i="2"/>
  <c r="AN34" i="2"/>
  <c r="AO34" i="2"/>
  <c r="AP34" i="2"/>
  <c r="AQ34" i="2"/>
  <c r="AR34" i="2"/>
  <c r="AS34" i="2"/>
  <c r="AT34" i="2"/>
  <c r="AU34" i="2"/>
  <c r="Q77" i="2"/>
  <c r="Q47" i="2"/>
  <c r="Q90" i="2"/>
  <c r="Q48" i="2"/>
  <c r="Q91" i="2"/>
  <c r="Q49" i="2"/>
  <c r="Q92" i="2"/>
  <c r="Q50" i="2"/>
  <c r="Q93" i="2"/>
  <c r="Q51" i="2"/>
  <c r="Q94" i="2"/>
  <c r="Q52" i="2"/>
  <c r="Q95" i="2"/>
  <c r="Q53" i="2"/>
  <c r="Q96" i="2"/>
  <c r="Q54" i="2"/>
  <c r="Q97" i="2"/>
  <c r="Q55" i="2"/>
  <c r="Q98" i="2"/>
  <c r="Q56" i="2"/>
  <c r="Q99" i="2"/>
  <c r="Q57" i="2"/>
  <c r="Q100" i="2"/>
  <c r="Q58" i="2"/>
  <c r="Q101" i="2"/>
  <c r="Q59" i="2"/>
  <c r="Q102" i="2"/>
  <c r="Q60" i="2"/>
  <c r="Q103" i="2"/>
  <c r="Q61" i="2"/>
  <c r="Q104" i="2"/>
  <c r="Q62" i="2"/>
  <c r="Q105" i="2"/>
  <c r="Q63" i="2"/>
  <c r="Q106" i="2"/>
  <c r="Q64" i="2"/>
  <c r="Q107" i="2"/>
  <c r="Q65" i="2"/>
  <c r="Q108" i="2"/>
  <c r="Q66" i="2"/>
  <c r="Q109" i="2"/>
  <c r="Q67" i="2"/>
  <c r="Q110" i="2"/>
  <c r="Q68" i="2"/>
  <c r="Q111" i="2"/>
  <c r="Q69" i="2"/>
  <c r="Q112" i="2"/>
  <c r="Q70" i="2"/>
  <c r="Q113" i="2"/>
  <c r="Q71" i="2"/>
  <c r="Q114" i="2"/>
  <c r="Q72" i="2"/>
  <c r="Q115" i="2"/>
  <c r="Q73" i="2"/>
  <c r="Q116" i="2"/>
  <c r="Q74" i="2"/>
  <c r="Q117" i="2"/>
  <c r="Q75" i="2"/>
  <c r="Q118" i="2"/>
  <c r="Q76" i="2"/>
  <c r="Q119" i="2"/>
  <c r="Q120" i="2"/>
  <c r="R77" i="2"/>
  <c r="R120" i="2"/>
  <c r="S77" i="2"/>
  <c r="S120" i="2"/>
  <c r="T77" i="2"/>
  <c r="T120" i="2"/>
  <c r="U77" i="2"/>
  <c r="U120" i="2"/>
  <c r="V77" i="2"/>
  <c r="V120" i="2"/>
  <c r="W77" i="2"/>
  <c r="W120" i="2"/>
  <c r="X77" i="2"/>
  <c r="X120" i="2"/>
  <c r="Y77" i="2"/>
  <c r="Y120" i="2"/>
  <c r="Z77" i="2"/>
  <c r="Z120" i="2"/>
  <c r="AA77" i="2"/>
  <c r="AA120" i="2"/>
  <c r="AB77" i="2"/>
  <c r="AB120" i="2"/>
  <c r="AC77" i="2"/>
  <c r="AC120" i="2"/>
  <c r="AD77" i="2"/>
  <c r="AD120" i="2"/>
  <c r="AE77" i="2"/>
  <c r="AE120" i="2"/>
  <c r="AF77" i="2"/>
  <c r="AF120" i="2"/>
  <c r="AG77" i="2"/>
  <c r="AG120" i="2"/>
  <c r="AH77" i="2"/>
  <c r="AH120" i="2"/>
  <c r="AI77" i="2"/>
  <c r="AI120" i="2"/>
  <c r="AJ77" i="2"/>
  <c r="AJ120" i="2"/>
  <c r="AK77" i="2"/>
  <c r="AK120" i="2"/>
  <c r="AL77" i="2"/>
  <c r="AL120" i="2"/>
  <c r="AM77" i="2"/>
  <c r="AM120" i="2"/>
  <c r="AN77" i="2"/>
  <c r="AN120" i="2"/>
  <c r="AO77" i="2"/>
  <c r="AO120" i="2"/>
  <c r="AP77" i="2"/>
  <c r="AP120" i="2"/>
  <c r="AQ77" i="2"/>
  <c r="AQ120" i="2"/>
  <c r="AR77" i="2"/>
  <c r="AR120" i="2"/>
  <c r="AS77" i="2"/>
  <c r="AS120" i="2"/>
  <c r="AT77" i="2"/>
  <c r="AT120" i="2"/>
  <c r="AU77" i="2"/>
  <c r="C33" i="1"/>
  <c r="AN35" i="2"/>
  <c r="AO35" i="2"/>
  <c r="AP35" i="2"/>
  <c r="AQ35" i="2"/>
  <c r="AR35" i="2"/>
  <c r="AS35" i="2"/>
  <c r="AT35" i="2"/>
  <c r="AU35" i="2"/>
  <c r="P78" i="2"/>
  <c r="P47" i="2"/>
  <c r="P90" i="2"/>
  <c r="P48" i="2"/>
  <c r="P91" i="2"/>
  <c r="P49" i="2"/>
  <c r="P92" i="2"/>
  <c r="P50" i="2"/>
  <c r="P93" i="2"/>
  <c r="P51" i="2"/>
  <c r="P94" i="2"/>
  <c r="P52" i="2"/>
  <c r="P95" i="2"/>
  <c r="P53" i="2"/>
  <c r="P96" i="2"/>
  <c r="P54" i="2"/>
  <c r="P97" i="2"/>
  <c r="P55" i="2"/>
  <c r="P98" i="2"/>
  <c r="P56" i="2"/>
  <c r="P99" i="2"/>
  <c r="P57" i="2"/>
  <c r="P100" i="2"/>
  <c r="P58" i="2"/>
  <c r="P101" i="2"/>
  <c r="P59" i="2"/>
  <c r="P102" i="2"/>
  <c r="P60" i="2"/>
  <c r="P103" i="2"/>
  <c r="P61" i="2"/>
  <c r="P104" i="2"/>
  <c r="P62" i="2"/>
  <c r="P105" i="2"/>
  <c r="P63" i="2"/>
  <c r="P106" i="2"/>
  <c r="P64" i="2"/>
  <c r="P107" i="2"/>
  <c r="P65" i="2"/>
  <c r="P108" i="2"/>
  <c r="P66" i="2"/>
  <c r="P109" i="2"/>
  <c r="P67" i="2"/>
  <c r="P110" i="2"/>
  <c r="P68" i="2"/>
  <c r="P111" i="2"/>
  <c r="P69" i="2"/>
  <c r="P112" i="2"/>
  <c r="P70" i="2"/>
  <c r="P113" i="2"/>
  <c r="P71" i="2"/>
  <c r="P114" i="2"/>
  <c r="P72" i="2"/>
  <c r="P115" i="2"/>
  <c r="P73" i="2"/>
  <c r="P116" i="2"/>
  <c r="P74" i="2"/>
  <c r="P117" i="2"/>
  <c r="P75" i="2"/>
  <c r="P118" i="2"/>
  <c r="P76" i="2"/>
  <c r="P119" i="2"/>
  <c r="P77" i="2"/>
  <c r="P120" i="2"/>
  <c r="P121" i="2"/>
  <c r="Q78" i="2"/>
  <c r="Q121" i="2"/>
  <c r="R78" i="2"/>
  <c r="R121" i="2"/>
  <c r="S78" i="2"/>
  <c r="S121" i="2"/>
  <c r="T78" i="2"/>
  <c r="T121" i="2"/>
  <c r="U78" i="2"/>
  <c r="U121" i="2"/>
  <c r="V78" i="2"/>
  <c r="V121" i="2"/>
  <c r="W78" i="2"/>
  <c r="W121" i="2"/>
  <c r="X78" i="2"/>
  <c r="X121" i="2"/>
  <c r="Y78" i="2"/>
  <c r="Y121" i="2"/>
  <c r="Z78" i="2"/>
  <c r="Z121" i="2"/>
  <c r="AA78" i="2"/>
  <c r="AA121" i="2"/>
  <c r="AB78" i="2"/>
  <c r="AB121" i="2"/>
  <c r="AC78" i="2"/>
  <c r="AC121" i="2"/>
  <c r="AD78" i="2"/>
  <c r="AD121" i="2"/>
  <c r="AE78" i="2"/>
  <c r="AE121" i="2"/>
  <c r="AF78" i="2"/>
  <c r="AF121" i="2"/>
  <c r="AG78" i="2"/>
  <c r="AG121" i="2"/>
  <c r="AH78" i="2"/>
  <c r="AH121" i="2"/>
  <c r="AI78" i="2"/>
  <c r="AI121" i="2"/>
  <c r="AJ78" i="2"/>
  <c r="AJ121" i="2"/>
  <c r="AK78" i="2"/>
  <c r="AK121" i="2"/>
  <c r="AL78" i="2"/>
  <c r="AL121" i="2"/>
  <c r="AM78" i="2"/>
  <c r="AM121" i="2"/>
  <c r="AN78" i="2"/>
  <c r="AN121" i="2"/>
  <c r="AO78" i="2"/>
  <c r="AO121" i="2"/>
  <c r="AP78" i="2"/>
  <c r="AP121" i="2"/>
  <c r="AQ78" i="2"/>
  <c r="AQ121" i="2"/>
  <c r="AR78" i="2"/>
  <c r="AR121" i="2"/>
  <c r="AS78" i="2"/>
  <c r="AS121" i="2"/>
  <c r="AT78" i="2"/>
  <c r="AT121" i="2"/>
  <c r="AU78" i="2"/>
  <c r="C34" i="1"/>
  <c r="AO36" i="2"/>
  <c r="AP36" i="2"/>
  <c r="AQ36" i="2"/>
  <c r="AR36" i="2"/>
  <c r="AS36" i="2"/>
  <c r="AT36" i="2"/>
  <c r="AU36" i="2"/>
  <c r="O79" i="2"/>
  <c r="O47" i="2"/>
  <c r="O90" i="2"/>
  <c r="O48" i="2"/>
  <c r="O91" i="2"/>
  <c r="O49" i="2"/>
  <c r="O92" i="2"/>
  <c r="O50" i="2"/>
  <c r="O93" i="2"/>
  <c r="O51" i="2"/>
  <c r="O94" i="2"/>
  <c r="O52" i="2"/>
  <c r="O95" i="2"/>
  <c r="O53" i="2"/>
  <c r="O96" i="2"/>
  <c r="O54" i="2"/>
  <c r="O97" i="2"/>
  <c r="O55" i="2"/>
  <c r="O98" i="2"/>
  <c r="O56" i="2"/>
  <c r="O99" i="2"/>
  <c r="O57" i="2"/>
  <c r="O100" i="2"/>
  <c r="O58" i="2"/>
  <c r="O101" i="2"/>
  <c r="O59" i="2"/>
  <c r="O102" i="2"/>
  <c r="O60" i="2"/>
  <c r="O103" i="2"/>
  <c r="O61" i="2"/>
  <c r="O104" i="2"/>
  <c r="O62" i="2"/>
  <c r="O105" i="2"/>
  <c r="O63" i="2"/>
  <c r="O106" i="2"/>
  <c r="O64" i="2"/>
  <c r="O107" i="2"/>
  <c r="O65" i="2"/>
  <c r="O108" i="2"/>
  <c r="O66" i="2"/>
  <c r="O109" i="2"/>
  <c r="O67" i="2"/>
  <c r="O110" i="2"/>
  <c r="O68" i="2"/>
  <c r="O111" i="2"/>
  <c r="O69" i="2"/>
  <c r="O112" i="2"/>
  <c r="O70" i="2"/>
  <c r="O113" i="2"/>
  <c r="O71" i="2"/>
  <c r="O114" i="2"/>
  <c r="O72" i="2"/>
  <c r="O115" i="2"/>
  <c r="O73" i="2"/>
  <c r="O116" i="2"/>
  <c r="O74" i="2"/>
  <c r="O117" i="2"/>
  <c r="O75" i="2"/>
  <c r="O118" i="2"/>
  <c r="O76" i="2"/>
  <c r="O119" i="2"/>
  <c r="O77" i="2"/>
  <c r="O120" i="2"/>
  <c r="O78" i="2"/>
  <c r="O121" i="2"/>
  <c r="O122" i="2"/>
  <c r="P79" i="2"/>
  <c r="P122" i="2"/>
  <c r="Q79" i="2"/>
  <c r="Q122" i="2"/>
  <c r="R79" i="2"/>
  <c r="R122" i="2"/>
  <c r="S79" i="2"/>
  <c r="S122" i="2"/>
  <c r="T79" i="2"/>
  <c r="T122" i="2"/>
  <c r="U79" i="2"/>
  <c r="U122" i="2"/>
  <c r="V79" i="2"/>
  <c r="V122" i="2"/>
  <c r="W79" i="2"/>
  <c r="W122" i="2"/>
  <c r="X79" i="2"/>
  <c r="X122" i="2"/>
  <c r="Y79" i="2"/>
  <c r="Y122" i="2"/>
  <c r="Z79" i="2"/>
  <c r="Z122" i="2"/>
  <c r="AA79" i="2"/>
  <c r="AA122" i="2"/>
  <c r="AB79" i="2"/>
  <c r="AB122" i="2"/>
  <c r="AC79" i="2"/>
  <c r="AC122" i="2"/>
  <c r="AD79" i="2"/>
  <c r="AD122" i="2"/>
  <c r="AE79" i="2"/>
  <c r="AE122" i="2"/>
  <c r="AF79" i="2"/>
  <c r="AF122" i="2"/>
  <c r="AG79" i="2"/>
  <c r="AG122" i="2"/>
  <c r="AH79" i="2"/>
  <c r="AH122" i="2"/>
  <c r="AI79" i="2"/>
  <c r="AI122" i="2"/>
  <c r="AJ79" i="2"/>
  <c r="AJ122" i="2"/>
  <c r="AK79" i="2"/>
  <c r="AK122" i="2"/>
  <c r="AL79" i="2"/>
  <c r="AL122" i="2"/>
  <c r="AM79" i="2"/>
  <c r="AM122" i="2"/>
  <c r="AN79" i="2"/>
  <c r="AN122" i="2"/>
  <c r="AO79" i="2"/>
  <c r="AO122" i="2"/>
  <c r="AP79" i="2"/>
  <c r="AP122" i="2"/>
  <c r="AQ79" i="2"/>
  <c r="AQ122" i="2"/>
  <c r="AR79" i="2"/>
  <c r="AR122" i="2"/>
  <c r="AS79" i="2"/>
  <c r="AS122" i="2"/>
  <c r="AT79" i="2"/>
  <c r="AT122" i="2"/>
  <c r="AU79" i="2"/>
  <c r="C35" i="1"/>
  <c r="AP37" i="2"/>
  <c r="AQ37" i="2"/>
  <c r="AR37" i="2"/>
  <c r="AS37" i="2"/>
  <c r="AT37" i="2"/>
  <c r="AU37" i="2"/>
  <c r="N80" i="2"/>
  <c r="N47" i="2"/>
  <c r="N90" i="2"/>
  <c r="N48" i="2"/>
  <c r="N91" i="2"/>
  <c r="N49" i="2"/>
  <c r="N92" i="2"/>
  <c r="N50" i="2"/>
  <c r="N93" i="2"/>
  <c r="N51" i="2"/>
  <c r="N94" i="2"/>
  <c r="N52" i="2"/>
  <c r="N95" i="2"/>
  <c r="N53" i="2"/>
  <c r="N96" i="2"/>
  <c r="N54" i="2"/>
  <c r="N97" i="2"/>
  <c r="N55" i="2"/>
  <c r="N98" i="2"/>
  <c r="N56" i="2"/>
  <c r="N99" i="2"/>
  <c r="N57" i="2"/>
  <c r="N100" i="2"/>
  <c r="N58" i="2"/>
  <c r="N101" i="2"/>
  <c r="N59" i="2"/>
  <c r="N102" i="2"/>
  <c r="N60" i="2"/>
  <c r="N103" i="2"/>
  <c r="N61" i="2"/>
  <c r="N104" i="2"/>
  <c r="N62" i="2"/>
  <c r="N105" i="2"/>
  <c r="N63" i="2"/>
  <c r="N106" i="2"/>
  <c r="N64" i="2"/>
  <c r="N107" i="2"/>
  <c r="N65" i="2"/>
  <c r="N108" i="2"/>
  <c r="N66" i="2"/>
  <c r="N109" i="2"/>
  <c r="N67" i="2"/>
  <c r="N110" i="2"/>
  <c r="N68" i="2"/>
  <c r="N111" i="2"/>
  <c r="N69" i="2"/>
  <c r="N112" i="2"/>
  <c r="N70" i="2"/>
  <c r="N113" i="2"/>
  <c r="N71" i="2"/>
  <c r="N114" i="2"/>
  <c r="N72" i="2"/>
  <c r="N115" i="2"/>
  <c r="N73" i="2"/>
  <c r="N116" i="2"/>
  <c r="N74" i="2"/>
  <c r="N117" i="2"/>
  <c r="N75" i="2"/>
  <c r="N118" i="2"/>
  <c r="N76" i="2"/>
  <c r="N119" i="2"/>
  <c r="N77" i="2"/>
  <c r="N120" i="2"/>
  <c r="N78" i="2"/>
  <c r="N121" i="2"/>
  <c r="N79" i="2"/>
  <c r="N122" i="2"/>
  <c r="N123" i="2"/>
  <c r="O80" i="2"/>
  <c r="O123" i="2"/>
  <c r="P80" i="2"/>
  <c r="P123" i="2"/>
  <c r="Q80" i="2"/>
  <c r="Q123" i="2"/>
  <c r="R80" i="2"/>
  <c r="R123" i="2"/>
  <c r="S80" i="2"/>
  <c r="S123" i="2"/>
  <c r="T80" i="2"/>
  <c r="T123" i="2"/>
  <c r="U80" i="2"/>
  <c r="U123" i="2"/>
  <c r="V80" i="2"/>
  <c r="V123" i="2"/>
  <c r="W80" i="2"/>
  <c r="W123" i="2"/>
  <c r="X80" i="2"/>
  <c r="X123" i="2"/>
  <c r="Y80" i="2"/>
  <c r="Y123" i="2"/>
  <c r="Z80" i="2"/>
  <c r="Z123" i="2"/>
  <c r="AA80" i="2"/>
  <c r="AA123" i="2"/>
  <c r="AB80" i="2"/>
  <c r="AB123" i="2"/>
  <c r="AC80" i="2"/>
  <c r="AC123" i="2"/>
  <c r="AD80" i="2"/>
  <c r="AD123" i="2"/>
  <c r="AE80" i="2"/>
  <c r="AE123" i="2"/>
  <c r="AF80" i="2"/>
  <c r="AF123" i="2"/>
  <c r="AG80" i="2"/>
  <c r="AG123" i="2"/>
  <c r="AH80" i="2"/>
  <c r="AH123" i="2"/>
  <c r="AI80" i="2"/>
  <c r="AI123" i="2"/>
  <c r="AJ80" i="2"/>
  <c r="AJ123" i="2"/>
  <c r="AK80" i="2"/>
  <c r="AK123" i="2"/>
  <c r="AL80" i="2"/>
  <c r="AL123" i="2"/>
  <c r="AM80" i="2"/>
  <c r="AM123" i="2"/>
  <c r="AN80" i="2"/>
  <c r="AN123" i="2"/>
  <c r="AO80" i="2"/>
  <c r="AO123" i="2"/>
  <c r="AP80" i="2"/>
  <c r="AP123" i="2"/>
  <c r="AQ80" i="2"/>
  <c r="AQ123" i="2"/>
  <c r="AR80" i="2"/>
  <c r="AR123" i="2"/>
  <c r="AS80" i="2"/>
  <c r="AS123" i="2"/>
  <c r="AT80" i="2"/>
  <c r="AT123" i="2"/>
  <c r="AU80" i="2"/>
  <c r="C36" i="1"/>
  <c r="AQ38" i="2"/>
  <c r="AR38" i="2"/>
  <c r="AS38" i="2"/>
  <c r="AT38" i="2"/>
  <c r="AU38" i="2"/>
  <c r="M81" i="2"/>
  <c r="M47" i="2"/>
  <c r="M90" i="2"/>
  <c r="M48" i="2"/>
  <c r="M91" i="2"/>
  <c r="M49" i="2"/>
  <c r="M92" i="2"/>
  <c r="M50" i="2"/>
  <c r="M93" i="2"/>
  <c r="M51" i="2"/>
  <c r="M94" i="2"/>
  <c r="M52" i="2"/>
  <c r="M95" i="2"/>
  <c r="M53" i="2"/>
  <c r="M96" i="2"/>
  <c r="M54" i="2"/>
  <c r="M97" i="2"/>
  <c r="M55" i="2"/>
  <c r="M98" i="2"/>
  <c r="M56" i="2"/>
  <c r="M99" i="2"/>
  <c r="M57" i="2"/>
  <c r="M100" i="2"/>
  <c r="M58" i="2"/>
  <c r="M101" i="2"/>
  <c r="M59" i="2"/>
  <c r="M102" i="2"/>
  <c r="M60" i="2"/>
  <c r="M103" i="2"/>
  <c r="M61" i="2"/>
  <c r="M104" i="2"/>
  <c r="M62" i="2"/>
  <c r="M105" i="2"/>
  <c r="M63" i="2"/>
  <c r="M106" i="2"/>
  <c r="M64" i="2"/>
  <c r="M107" i="2"/>
  <c r="M65" i="2"/>
  <c r="M108" i="2"/>
  <c r="M66" i="2"/>
  <c r="M109" i="2"/>
  <c r="M67" i="2"/>
  <c r="M110" i="2"/>
  <c r="M68" i="2"/>
  <c r="M111" i="2"/>
  <c r="M69" i="2"/>
  <c r="M112" i="2"/>
  <c r="M70" i="2"/>
  <c r="M113" i="2"/>
  <c r="M71" i="2"/>
  <c r="M114" i="2"/>
  <c r="M72" i="2"/>
  <c r="M115" i="2"/>
  <c r="M73" i="2"/>
  <c r="M116" i="2"/>
  <c r="M74" i="2"/>
  <c r="M117" i="2"/>
  <c r="M75" i="2"/>
  <c r="M118" i="2"/>
  <c r="M76" i="2"/>
  <c r="M119" i="2"/>
  <c r="M77" i="2"/>
  <c r="M120" i="2"/>
  <c r="M78" i="2"/>
  <c r="M121" i="2"/>
  <c r="M79" i="2"/>
  <c r="M122" i="2"/>
  <c r="M80" i="2"/>
  <c r="M123" i="2"/>
  <c r="M124" i="2"/>
  <c r="N81" i="2"/>
  <c r="N124" i="2"/>
  <c r="O81" i="2"/>
  <c r="O124" i="2"/>
  <c r="P81" i="2"/>
  <c r="P124" i="2"/>
  <c r="Q81" i="2"/>
  <c r="Q124" i="2"/>
  <c r="R81" i="2"/>
  <c r="R124" i="2"/>
  <c r="S81" i="2"/>
  <c r="S124" i="2"/>
  <c r="T81" i="2"/>
  <c r="T124" i="2"/>
  <c r="U81" i="2"/>
  <c r="U124" i="2"/>
  <c r="V81" i="2"/>
  <c r="V124" i="2"/>
  <c r="W81" i="2"/>
  <c r="W124" i="2"/>
  <c r="X81" i="2"/>
  <c r="X124" i="2"/>
  <c r="Y81" i="2"/>
  <c r="Y124" i="2"/>
  <c r="Z81" i="2"/>
  <c r="Z124" i="2"/>
  <c r="AA81" i="2"/>
  <c r="AA124" i="2"/>
  <c r="AB81" i="2"/>
  <c r="AB124" i="2"/>
  <c r="AC81" i="2"/>
  <c r="AC124" i="2"/>
  <c r="AD81" i="2"/>
  <c r="AD124" i="2"/>
  <c r="AE81" i="2"/>
  <c r="AE124" i="2"/>
  <c r="AF81" i="2"/>
  <c r="AF124" i="2"/>
  <c r="AG81" i="2"/>
  <c r="AG124" i="2"/>
  <c r="AH81" i="2"/>
  <c r="AH124" i="2"/>
  <c r="AI81" i="2"/>
  <c r="AI124" i="2"/>
  <c r="AJ81" i="2"/>
  <c r="AJ124" i="2"/>
  <c r="AK81" i="2"/>
  <c r="AK124" i="2"/>
  <c r="AL81" i="2"/>
  <c r="AL124" i="2"/>
  <c r="AM81" i="2"/>
  <c r="AM124" i="2"/>
  <c r="AN81" i="2"/>
  <c r="AN124" i="2"/>
  <c r="AO81" i="2"/>
  <c r="AO124" i="2"/>
  <c r="AP81" i="2"/>
  <c r="AP124" i="2"/>
  <c r="AQ81" i="2"/>
  <c r="AQ124" i="2"/>
  <c r="AR81" i="2"/>
  <c r="AR124" i="2"/>
  <c r="AS81" i="2"/>
  <c r="AS124" i="2"/>
  <c r="AT81" i="2"/>
  <c r="AT124" i="2"/>
  <c r="AU81" i="2"/>
  <c r="C37" i="1"/>
  <c r="AR39" i="2"/>
  <c r="AS39" i="2"/>
  <c r="AT39" i="2"/>
  <c r="AU39" i="2"/>
  <c r="L82" i="2"/>
  <c r="L47" i="2"/>
  <c r="L90" i="2"/>
  <c r="L48" i="2"/>
  <c r="L91" i="2"/>
  <c r="L49" i="2"/>
  <c r="L92" i="2"/>
  <c r="L50" i="2"/>
  <c r="L93" i="2"/>
  <c r="L51" i="2"/>
  <c r="L94" i="2"/>
  <c r="L52" i="2"/>
  <c r="L95" i="2"/>
  <c r="L53" i="2"/>
  <c r="L96" i="2"/>
  <c r="L54" i="2"/>
  <c r="L97" i="2"/>
  <c r="L55" i="2"/>
  <c r="L98" i="2"/>
  <c r="L56" i="2"/>
  <c r="L99" i="2"/>
  <c r="L57" i="2"/>
  <c r="L100" i="2"/>
  <c r="L58" i="2"/>
  <c r="L101" i="2"/>
  <c r="L59" i="2"/>
  <c r="L102" i="2"/>
  <c r="L60" i="2"/>
  <c r="L103" i="2"/>
  <c r="L61" i="2"/>
  <c r="L104" i="2"/>
  <c r="L62" i="2"/>
  <c r="L105" i="2"/>
  <c r="L63" i="2"/>
  <c r="L106" i="2"/>
  <c r="L64" i="2"/>
  <c r="L107" i="2"/>
  <c r="L65" i="2"/>
  <c r="L108" i="2"/>
  <c r="L66" i="2"/>
  <c r="L109" i="2"/>
  <c r="L67" i="2"/>
  <c r="L110" i="2"/>
  <c r="L68" i="2"/>
  <c r="L111" i="2"/>
  <c r="L69" i="2"/>
  <c r="L112" i="2"/>
  <c r="L70" i="2"/>
  <c r="L113" i="2"/>
  <c r="L71" i="2"/>
  <c r="L114" i="2"/>
  <c r="L72" i="2"/>
  <c r="L115" i="2"/>
  <c r="L73" i="2"/>
  <c r="L116" i="2"/>
  <c r="L74" i="2"/>
  <c r="L117" i="2"/>
  <c r="L75" i="2"/>
  <c r="L118" i="2"/>
  <c r="L76" i="2"/>
  <c r="L119" i="2"/>
  <c r="L77" i="2"/>
  <c r="L120" i="2"/>
  <c r="L78" i="2"/>
  <c r="L121" i="2"/>
  <c r="L79" i="2"/>
  <c r="L122" i="2"/>
  <c r="L80" i="2"/>
  <c r="L123" i="2"/>
  <c r="L81" i="2"/>
  <c r="L124" i="2"/>
  <c r="L125" i="2"/>
  <c r="M82" i="2"/>
  <c r="M125" i="2"/>
  <c r="N82" i="2"/>
  <c r="N125" i="2"/>
  <c r="O82" i="2"/>
  <c r="O125" i="2"/>
  <c r="P82" i="2"/>
  <c r="P125" i="2"/>
  <c r="Q82" i="2"/>
  <c r="Q125" i="2"/>
  <c r="R82" i="2"/>
  <c r="R125" i="2"/>
  <c r="S82" i="2"/>
  <c r="S125" i="2"/>
  <c r="T82" i="2"/>
  <c r="T125" i="2"/>
  <c r="U82" i="2"/>
  <c r="U125" i="2"/>
  <c r="V82" i="2"/>
  <c r="V125" i="2"/>
  <c r="W82" i="2"/>
  <c r="W125" i="2"/>
  <c r="X82" i="2"/>
  <c r="X125" i="2"/>
  <c r="Y82" i="2"/>
  <c r="Y125" i="2"/>
  <c r="Z82" i="2"/>
  <c r="Z125" i="2"/>
  <c r="AA82" i="2"/>
  <c r="AA125" i="2"/>
  <c r="AB82" i="2"/>
  <c r="AB125" i="2"/>
  <c r="AC82" i="2"/>
  <c r="AC125" i="2"/>
  <c r="AD82" i="2"/>
  <c r="AD125" i="2"/>
  <c r="AE82" i="2"/>
  <c r="AE125" i="2"/>
  <c r="AF82" i="2"/>
  <c r="AF125" i="2"/>
  <c r="AG82" i="2"/>
  <c r="AG125" i="2"/>
  <c r="AH82" i="2"/>
  <c r="AH125" i="2"/>
  <c r="AI82" i="2"/>
  <c r="AI125" i="2"/>
  <c r="AJ82" i="2"/>
  <c r="AJ125" i="2"/>
  <c r="AK82" i="2"/>
  <c r="AK125" i="2"/>
  <c r="AL82" i="2"/>
  <c r="AL125" i="2"/>
  <c r="AM82" i="2"/>
  <c r="AM125" i="2"/>
  <c r="AN82" i="2"/>
  <c r="AN125" i="2"/>
  <c r="AO82" i="2"/>
  <c r="AO125" i="2"/>
  <c r="AP82" i="2"/>
  <c r="AP125" i="2"/>
  <c r="AQ82" i="2"/>
  <c r="AQ125" i="2"/>
  <c r="AR82" i="2"/>
  <c r="AR125" i="2"/>
  <c r="AS82" i="2"/>
  <c r="AS125" i="2"/>
  <c r="AT82" i="2"/>
  <c r="AT125" i="2"/>
  <c r="AU82" i="2"/>
  <c r="C38" i="1"/>
  <c r="AS40" i="2"/>
  <c r="AT40" i="2"/>
  <c r="AU40" i="2"/>
  <c r="K83" i="2"/>
  <c r="K47" i="2"/>
  <c r="K90" i="2"/>
  <c r="K48" i="2"/>
  <c r="K91" i="2"/>
  <c r="K49" i="2"/>
  <c r="K92" i="2"/>
  <c r="K50" i="2"/>
  <c r="K93" i="2"/>
  <c r="K51" i="2"/>
  <c r="K94" i="2"/>
  <c r="K52" i="2"/>
  <c r="K95" i="2"/>
  <c r="K53" i="2"/>
  <c r="K96" i="2"/>
  <c r="K54" i="2"/>
  <c r="K97" i="2"/>
  <c r="K55" i="2"/>
  <c r="K98" i="2"/>
  <c r="K56" i="2"/>
  <c r="K99" i="2"/>
  <c r="K57" i="2"/>
  <c r="K100" i="2"/>
  <c r="K58" i="2"/>
  <c r="K101" i="2"/>
  <c r="K59" i="2"/>
  <c r="K102" i="2"/>
  <c r="K60" i="2"/>
  <c r="K103" i="2"/>
  <c r="K61" i="2"/>
  <c r="K104" i="2"/>
  <c r="K62" i="2"/>
  <c r="K105" i="2"/>
  <c r="K63" i="2"/>
  <c r="K106" i="2"/>
  <c r="K64" i="2"/>
  <c r="K107" i="2"/>
  <c r="K65" i="2"/>
  <c r="K108" i="2"/>
  <c r="K66" i="2"/>
  <c r="K109" i="2"/>
  <c r="K67" i="2"/>
  <c r="K110" i="2"/>
  <c r="K68" i="2"/>
  <c r="K111" i="2"/>
  <c r="K69" i="2"/>
  <c r="K112" i="2"/>
  <c r="K70" i="2"/>
  <c r="K113" i="2"/>
  <c r="K71" i="2"/>
  <c r="K114" i="2"/>
  <c r="K72" i="2"/>
  <c r="K115" i="2"/>
  <c r="K73" i="2"/>
  <c r="K116" i="2"/>
  <c r="K74" i="2"/>
  <c r="K117" i="2"/>
  <c r="K75" i="2"/>
  <c r="K118" i="2"/>
  <c r="K76" i="2"/>
  <c r="K119" i="2"/>
  <c r="K77" i="2"/>
  <c r="K120" i="2"/>
  <c r="K78" i="2"/>
  <c r="K121" i="2"/>
  <c r="K79" i="2"/>
  <c r="K122" i="2"/>
  <c r="K80" i="2"/>
  <c r="K123" i="2"/>
  <c r="K81" i="2"/>
  <c r="K124" i="2"/>
  <c r="K82" i="2"/>
  <c r="K125" i="2"/>
  <c r="K126" i="2"/>
  <c r="L83" i="2"/>
  <c r="L126" i="2"/>
  <c r="M83" i="2"/>
  <c r="M126" i="2"/>
  <c r="N83" i="2"/>
  <c r="N126" i="2"/>
  <c r="O83" i="2"/>
  <c r="O126" i="2"/>
  <c r="P83" i="2"/>
  <c r="P126" i="2"/>
  <c r="Q83" i="2"/>
  <c r="Q126" i="2"/>
  <c r="R83" i="2"/>
  <c r="R126" i="2"/>
  <c r="S83" i="2"/>
  <c r="S126" i="2"/>
  <c r="T83" i="2"/>
  <c r="T126" i="2"/>
  <c r="U83" i="2"/>
  <c r="U126" i="2"/>
  <c r="V83" i="2"/>
  <c r="V126" i="2"/>
  <c r="W83" i="2"/>
  <c r="W126" i="2"/>
  <c r="X83" i="2"/>
  <c r="X126" i="2"/>
  <c r="Y83" i="2"/>
  <c r="Y126" i="2"/>
  <c r="Z83" i="2"/>
  <c r="Z126" i="2"/>
  <c r="AA83" i="2"/>
  <c r="AA126" i="2"/>
  <c r="AB83" i="2"/>
  <c r="AB126" i="2"/>
  <c r="AC83" i="2"/>
  <c r="AC126" i="2"/>
  <c r="AD83" i="2"/>
  <c r="AD126" i="2"/>
  <c r="AE83" i="2"/>
  <c r="AE126" i="2"/>
  <c r="AF83" i="2"/>
  <c r="AF126" i="2"/>
  <c r="AG83" i="2"/>
  <c r="AG126" i="2"/>
  <c r="AH83" i="2"/>
  <c r="AH126" i="2"/>
  <c r="AI83" i="2"/>
  <c r="AI126" i="2"/>
  <c r="AJ83" i="2"/>
  <c r="AJ126" i="2"/>
  <c r="AK83" i="2"/>
  <c r="AK126" i="2"/>
  <c r="AL83" i="2"/>
  <c r="AL126" i="2"/>
  <c r="AM83" i="2"/>
  <c r="AM126" i="2"/>
  <c r="AN83" i="2"/>
  <c r="AN126" i="2"/>
  <c r="AO83" i="2"/>
  <c r="AO126" i="2"/>
  <c r="AP83" i="2"/>
  <c r="AP126" i="2"/>
  <c r="AQ83" i="2"/>
  <c r="AQ126" i="2"/>
  <c r="AR83" i="2"/>
  <c r="AR126" i="2"/>
  <c r="AS83" i="2"/>
  <c r="AS126" i="2"/>
  <c r="AT83" i="2"/>
  <c r="AT126" i="2"/>
  <c r="AU83" i="2"/>
  <c r="C39" i="1"/>
  <c r="AT41" i="2"/>
  <c r="AU41" i="2"/>
  <c r="J84" i="2"/>
  <c r="J47" i="2"/>
  <c r="J90" i="2"/>
  <c r="J48" i="2"/>
  <c r="J91" i="2"/>
  <c r="J49" i="2"/>
  <c r="J92" i="2"/>
  <c r="J50" i="2"/>
  <c r="J93" i="2"/>
  <c r="J51" i="2"/>
  <c r="J94" i="2"/>
  <c r="J52" i="2"/>
  <c r="J95" i="2"/>
  <c r="J53" i="2"/>
  <c r="J96" i="2"/>
  <c r="J54" i="2"/>
  <c r="J97" i="2"/>
  <c r="J55" i="2"/>
  <c r="J98" i="2"/>
  <c r="J56" i="2"/>
  <c r="J99" i="2"/>
  <c r="J57" i="2"/>
  <c r="J100" i="2"/>
  <c r="J58" i="2"/>
  <c r="J101" i="2"/>
  <c r="J59" i="2"/>
  <c r="J102" i="2"/>
  <c r="J60" i="2"/>
  <c r="J103" i="2"/>
  <c r="J61" i="2"/>
  <c r="J104" i="2"/>
  <c r="J62" i="2"/>
  <c r="J105" i="2"/>
  <c r="J63" i="2"/>
  <c r="J106" i="2"/>
  <c r="J64" i="2"/>
  <c r="J107" i="2"/>
  <c r="J65" i="2"/>
  <c r="J108" i="2"/>
  <c r="J66" i="2"/>
  <c r="J109" i="2"/>
  <c r="J67" i="2"/>
  <c r="J110" i="2"/>
  <c r="J68" i="2"/>
  <c r="J111" i="2"/>
  <c r="J69" i="2"/>
  <c r="J112" i="2"/>
  <c r="J70" i="2"/>
  <c r="J113" i="2"/>
  <c r="J71" i="2"/>
  <c r="J114" i="2"/>
  <c r="J72" i="2"/>
  <c r="J115" i="2"/>
  <c r="J73" i="2"/>
  <c r="J116" i="2"/>
  <c r="J74" i="2"/>
  <c r="J117" i="2"/>
  <c r="J75" i="2"/>
  <c r="J118" i="2"/>
  <c r="J76" i="2"/>
  <c r="J119" i="2"/>
  <c r="J77" i="2"/>
  <c r="J120" i="2"/>
  <c r="J78" i="2"/>
  <c r="J121" i="2"/>
  <c r="J79" i="2"/>
  <c r="J122" i="2"/>
  <c r="J80" i="2"/>
  <c r="J123" i="2"/>
  <c r="J81" i="2"/>
  <c r="J124" i="2"/>
  <c r="J82" i="2"/>
  <c r="J125" i="2"/>
  <c r="J83" i="2"/>
  <c r="J126" i="2"/>
  <c r="J127" i="2"/>
  <c r="K84" i="2"/>
  <c r="K127" i="2"/>
  <c r="L84" i="2"/>
  <c r="L127" i="2"/>
  <c r="M84" i="2"/>
  <c r="M127" i="2"/>
  <c r="N84" i="2"/>
  <c r="N127" i="2"/>
  <c r="O84" i="2"/>
  <c r="O127" i="2"/>
  <c r="P84" i="2"/>
  <c r="P127" i="2"/>
  <c r="Q84" i="2"/>
  <c r="Q127" i="2"/>
  <c r="R84" i="2"/>
  <c r="R127" i="2"/>
  <c r="S84" i="2"/>
  <c r="S127" i="2"/>
  <c r="T84" i="2"/>
  <c r="T127" i="2"/>
  <c r="U84" i="2"/>
  <c r="U127" i="2"/>
  <c r="V84" i="2"/>
  <c r="V127" i="2"/>
  <c r="W84" i="2"/>
  <c r="W127" i="2"/>
  <c r="X84" i="2"/>
  <c r="X127" i="2"/>
  <c r="Y84" i="2"/>
  <c r="Y127" i="2"/>
  <c r="Z84" i="2"/>
  <c r="Z127" i="2"/>
  <c r="AA84" i="2"/>
  <c r="AA127" i="2"/>
  <c r="AB84" i="2"/>
  <c r="AB127" i="2"/>
  <c r="AC84" i="2"/>
  <c r="AC127" i="2"/>
  <c r="AD84" i="2"/>
  <c r="AD127" i="2"/>
  <c r="AE84" i="2"/>
  <c r="AE127" i="2"/>
  <c r="AF84" i="2"/>
  <c r="AF127" i="2"/>
  <c r="AG84" i="2"/>
  <c r="AG127" i="2"/>
  <c r="AH84" i="2"/>
  <c r="AH127" i="2"/>
  <c r="AI84" i="2"/>
  <c r="AI127" i="2"/>
  <c r="AJ84" i="2"/>
  <c r="AJ127" i="2"/>
  <c r="AK84" i="2"/>
  <c r="AK127" i="2"/>
  <c r="AL84" i="2"/>
  <c r="AL127" i="2"/>
  <c r="AM84" i="2"/>
  <c r="AM127" i="2"/>
  <c r="AN84" i="2"/>
  <c r="AN127" i="2"/>
  <c r="AO84" i="2"/>
  <c r="AO127" i="2"/>
  <c r="AP84" i="2"/>
  <c r="AP127" i="2"/>
  <c r="AQ84" i="2"/>
  <c r="AQ127" i="2"/>
  <c r="AR84" i="2"/>
  <c r="AR127" i="2"/>
  <c r="AS84" i="2"/>
  <c r="AS127" i="2"/>
  <c r="AT84" i="2"/>
  <c r="AT127" i="2"/>
  <c r="AU84" i="2"/>
  <c r="C40" i="1"/>
  <c r="AU42" i="2"/>
  <c r="I85" i="2"/>
  <c r="I47" i="2"/>
  <c r="I90" i="2"/>
  <c r="I48" i="2"/>
  <c r="I91" i="2"/>
  <c r="I49" i="2"/>
  <c r="I92" i="2"/>
  <c r="I50" i="2"/>
  <c r="I93" i="2"/>
  <c r="I51" i="2"/>
  <c r="I94" i="2"/>
  <c r="I52" i="2"/>
  <c r="I95" i="2"/>
  <c r="I53" i="2"/>
  <c r="I96" i="2"/>
  <c r="I54" i="2"/>
  <c r="I97" i="2"/>
  <c r="I55" i="2"/>
  <c r="I98" i="2"/>
  <c r="I56" i="2"/>
  <c r="I99" i="2"/>
  <c r="I57" i="2"/>
  <c r="I100" i="2"/>
  <c r="I58" i="2"/>
  <c r="I101" i="2"/>
  <c r="I59" i="2"/>
  <c r="I102" i="2"/>
  <c r="I60" i="2"/>
  <c r="I103" i="2"/>
  <c r="I61" i="2"/>
  <c r="I104" i="2"/>
  <c r="I62" i="2"/>
  <c r="I105" i="2"/>
  <c r="I63" i="2"/>
  <c r="I106" i="2"/>
  <c r="I64" i="2"/>
  <c r="I107" i="2"/>
  <c r="I65" i="2"/>
  <c r="I108" i="2"/>
  <c r="I66" i="2"/>
  <c r="I109" i="2"/>
  <c r="I67" i="2"/>
  <c r="I110" i="2"/>
  <c r="I68" i="2"/>
  <c r="I111" i="2"/>
  <c r="I69" i="2"/>
  <c r="I112" i="2"/>
  <c r="I70" i="2"/>
  <c r="I113" i="2"/>
  <c r="I71" i="2"/>
  <c r="I114" i="2"/>
  <c r="I72" i="2"/>
  <c r="I115" i="2"/>
  <c r="I73" i="2"/>
  <c r="I116" i="2"/>
  <c r="I74" i="2"/>
  <c r="I117" i="2"/>
  <c r="I75" i="2"/>
  <c r="I118" i="2"/>
  <c r="I76" i="2"/>
  <c r="I119" i="2"/>
  <c r="I77" i="2"/>
  <c r="I120" i="2"/>
  <c r="I78" i="2"/>
  <c r="I121" i="2"/>
  <c r="I79" i="2"/>
  <c r="I122" i="2"/>
  <c r="I80" i="2"/>
  <c r="I123" i="2"/>
  <c r="I81" i="2"/>
  <c r="I124" i="2"/>
  <c r="I82" i="2"/>
  <c r="I125" i="2"/>
  <c r="I83" i="2"/>
  <c r="I126" i="2"/>
  <c r="I84" i="2"/>
  <c r="I127" i="2"/>
  <c r="I128" i="2"/>
  <c r="J85" i="2"/>
  <c r="J128" i="2"/>
  <c r="K85" i="2"/>
  <c r="K128" i="2"/>
  <c r="L85" i="2"/>
  <c r="L128" i="2"/>
  <c r="M85" i="2"/>
  <c r="M128" i="2"/>
  <c r="N85" i="2"/>
  <c r="N128" i="2"/>
  <c r="O85" i="2"/>
  <c r="O128" i="2"/>
  <c r="P85" i="2"/>
  <c r="P128" i="2"/>
  <c r="Q85" i="2"/>
  <c r="Q128" i="2"/>
  <c r="R85" i="2"/>
  <c r="R128" i="2"/>
  <c r="S85" i="2"/>
  <c r="S128" i="2"/>
  <c r="T85" i="2"/>
  <c r="T128" i="2"/>
  <c r="U85" i="2"/>
  <c r="U128" i="2"/>
  <c r="V85" i="2"/>
  <c r="V128" i="2"/>
  <c r="W85" i="2"/>
  <c r="W128" i="2"/>
  <c r="X85" i="2"/>
  <c r="X128" i="2"/>
  <c r="Y85" i="2"/>
  <c r="Y128" i="2"/>
  <c r="Z85" i="2"/>
  <c r="Z128" i="2"/>
  <c r="AA85" i="2"/>
  <c r="AA128" i="2"/>
  <c r="AB85" i="2"/>
  <c r="AB128" i="2"/>
  <c r="AC85" i="2"/>
  <c r="AC128" i="2"/>
  <c r="AD85" i="2"/>
  <c r="AD128" i="2"/>
  <c r="AE85" i="2"/>
  <c r="AE128" i="2"/>
  <c r="AF85" i="2"/>
  <c r="AF128" i="2"/>
  <c r="AG85" i="2"/>
  <c r="AG128" i="2"/>
  <c r="AH85" i="2"/>
  <c r="AH128" i="2"/>
  <c r="AI85" i="2"/>
  <c r="AI128" i="2"/>
  <c r="AJ85" i="2"/>
  <c r="AJ128" i="2"/>
  <c r="AK85" i="2"/>
  <c r="AK128" i="2"/>
  <c r="AL85" i="2"/>
  <c r="AL128" i="2"/>
  <c r="AM85" i="2"/>
  <c r="AM128" i="2"/>
  <c r="AN85" i="2"/>
  <c r="AN128" i="2"/>
  <c r="AO85" i="2"/>
  <c r="AO128" i="2"/>
  <c r="AP85" i="2"/>
  <c r="AP128" i="2"/>
  <c r="AQ85" i="2"/>
  <c r="AQ128" i="2"/>
  <c r="AR85" i="2"/>
  <c r="AR128" i="2"/>
  <c r="AS85" i="2"/>
  <c r="AS128" i="2"/>
  <c r="AT85" i="2"/>
  <c r="AT128" i="2"/>
  <c r="AU85" i="2"/>
  <c r="C41" i="1"/>
  <c r="C3" i="1"/>
  <c r="AV87" i="2"/>
  <c r="AV47" i="2"/>
  <c r="I5" i="2"/>
  <c r="AV48" i="2"/>
  <c r="I6" i="2"/>
  <c r="J6" i="2"/>
  <c r="AV49" i="2"/>
  <c r="I7" i="2"/>
  <c r="J7" i="2"/>
  <c r="K7" i="2"/>
  <c r="AV50" i="2"/>
  <c r="I8" i="2"/>
  <c r="J8" i="2"/>
  <c r="K8" i="2"/>
  <c r="L8" i="2"/>
  <c r="AV51" i="2"/>
  <c r="I9" i="2"/>
  <c r="J9" i="2"/>
  <c r="K9" i="2"/>
  <c r="L9" i="2"/>
  <c r="M9" i="2"/>
  <c r="AV52" i="2"/>
  <c r="I10" i="2"/>
  <c r="J10" i="2"/>
  <c r="K10" i="2"/>
  <c r="L10" i="2"/>
  <c r="M10" i="2"/>
  <c r="N10" i="2"/>
  <c r="AV53" i="2"/>
  <c r="I11" i="2"/>
  <c r="J11" i="2"/>
  <c r="K11" i="2"/>
  <c r="L11" i="2"/>
  <c r="M11" i="2"/>
  <c r="N11" i="2"/>
  <c r="O11" i="2"/>
  <c r="AV54" i="2"/>
  <c r="I12" i="2"/>
  <c r="J12" i="2"/>
  <c r="K12" i="2"/>
  <c r="L12" i="2"/>
  <c r="M12" i="2"/>
  <c r="N12" i="2"/>
  <c r="O12" i="2"/>
  <c r="P12" i="2"/>
  <c r="AV55" i="2"/>
  <c r="I13" i="2"/>
  <c r="J13" i="2"/>
  <c r="K13" i="2"/>
  <c r="L13" i="2"/>
  <c r="M13" i="2"/>
  <c r="N13" i="2"/>
  <c r="O13" i="2"/>
  <c r="P13" i="2"/>
  <c r="Q13" i="2"/>
  <c r="AV56" i="2"/>
  <c r="I14" i="2"/>
  <c r="J14" i="2"/>
  <c r="K14" i="2"/>
  <c r="L14" i="2"/>
  <c r="M14" i="2"/>
  <c r="N14" i="2"/>
  <c r="O14" i="2"/>
  <c r="P14" i="2"/>
  <c r="Q14" i="2"/>
  <c r="R14" i="2"/>
  <c r="AV57" i="2"/>
  <c r="I15" i="2"/>
  <c r="J15" i="2"/>
  <c r="K15" i="2"/>
  <c r="L15" i="2"/>
  <c r="M15" i="2"/>
  <c r="N15" i="2"/>
  <c r="O15" i="2"/>
  <c r="P15" i="2"/>
  <c r="Q15" i="2"/>
  <c r="R15" i="2"/>
  <c r="S15" i="2"/>
  <c r="AV58" i="2"/>
  <c r="I16" i="2"/>
  <c r="J16" i="2"/>
  <c r="K16" i="2"/>
  <c r="L16" i="2"/>
  <c r="M16" i="2"/>
  <c r="N16" i="2"/>
  <c r="O16" i="2"/>
  <c r="P16" i="2"/>
  <c r="Q16" i="2"/>
  <c r="R16" i="2"/>
  <c r="S16" i="2"/>
  <c r="T16" i="2"/>
  <c r="AV59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AV60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AV61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AV62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AV63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AV64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V65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V66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V67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V68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V69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V70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V71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V72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V73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V74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V75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V76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V77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V78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V79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V80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V81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V82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V83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V84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V85" i="2"/>
  <c r="AV86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3" i="1"/>
</calcChain>
</file>

<file path=xl/sharedStrings.xml><?xml version="1.0" encoding="utf-8"?>
<sst xmlns="http://schemas.openxmlformats.org/spreadsheetml/2006/main" count="63" uniqueCount="60">
  <si>
    <t>Date</t>
  </si>
  <si>
    <t>Member Counts</t>
  </si>
  <si>
    <t>Incurred Date</t>
  </si>
  <si>
    <t>Paid Date</t>
  </si>
  <si>
    <t>Paid Amount</t>
  </si>
  <si>
    <t>Lookup</t>
  </si>
  <si>
    <t>Ultimate</t>
  </si>
  <si>
    <t>Monthes of Development</t>
  </si>
  <si>
    <t>Incurred</t>
  </si>
  <si>
    <t>Paid</t>
  </si>
  <si>
    <t>Month #</t>
  </si>
  <si>
    <t>Table 1</t>
  </si>
  <si>
    <t>Table 2</t>
  </si>
  <si>
    <t>Table 3</t>
  </si>
  <si>
    <t>Development Factors</t>
  </si>
  <si>
    <t>Incurred But Not Paid</t>
  </si>
  <si>
    <t>IBNR Estimate:</t>
  </si>
  <si>
    <t>Table 4</t>
  </si>
  <si>
    <t>Total Claims Cost</t>
  </si>
  <si>
    <t>Average Cost PEPM</t>
  </si>
  <si>
    <t>Total Claim Costs:</t>
  </si>
  <si>
    <t>1 to 2</t>
  </si>
  <si>
    <t>2 to 3</t>
  </si>
  <si>
    <t>3 to 4</t>
  </si>
  <si>
    <t>4 to 5</t>
  </si>
  <si>
    <t>5 to 6</t>
  </si>
  <si>
    <t>6 to 7</t>
  </si>
  <si>
    <t>7 to 8</t>
  </si>
  <si>
    <t>8 to 9</t>
  </si>
  <si>
    <t>9 to 10</t>
  </si>
  <si>
    <t>10 to 11</t>
  </si>
  <si>
    <t>11 to 12</t>
  </si>
  <si>
    <t>12 to 13</t>
  </si>
  <si>
    <t>13 to 14</t>
  </si>
  <si>
    <t>14 to 15</t>
  </si>
  <si>
    <t>15 to 16</t>
  </si>
  <si>
    <t>16 to 17</t>
  </si>
  <si>
    <t>17 to 18</t>
  </si>
  <si>
    <t>18 to 19</t>
  </si>
  <si>
    <t>19 to 20</t>
  </si>
  <si>
    <t>20 to 21</t>
  </si>
  <si>
    <t>21 to 22</t>
  </si>
  <si>
    <t>22 to 23</t>
  </si>
  <si>
    <t>23 to 24</t>
  </si>
  <si>
    <t>24 to 25</t>
  </si>
  <si>
    <t>25 to 26</t>
  </si>
  <si>
    <t>26 to 27</t>
  </si>
  <si>
    <t>27 to 28</t>
  </si>
  <si>
    <t>28 to 29</t>
  </si>
  <si>
    <t>29 to 30</t>
  </si>
  <si>
    <t>30 to 31</t>
  </si>
  <si>
    <t>31 to 32</t>
  </si>
  <si>
    <t>32 to 33</t>
  </si>
  <si>
    <t>33 to 34</t>
  </si>
  <si>
    <t>34 to 35</t>
  </si>
  <si>
    <t>35 to 36</t>
  </si>
  <si>
    <t>36 to 37</t>
  </si>
  <si>
    <t>37 to 38</t>
  </si>
  <si>
    <t>38 to Ultimate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</si>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</sst>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  <numFmt numFmtId="166" formatCode="0.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auto="1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3" borderId="0" applyNumberFormat="0" applyBorder="0" applyAlignment="0" applyProtection="0"/>
  </cellStyleXfs>
  <cellXfs count="85">
    <xf numFmtId="0" fontId="0" fillId="0" borderId="0" xfId="0"/>
    <xf numFmtId="0" fontId="2" fillId="0" borderId="4" xfId="0" applyFont="1" applyBorder="1"/>
    <xf numFmtId="0" fontId="2" fillId="0" borderId="1" xfId="0" applyFont="1" applyBorder="1"/>
    <xf numFmtId="0" fontId="0" fillId="0" borderId="1" xfId="0" applyBorder="1"/>
    <xf numFmtId="0" fontId="2" fillId="0" borderId="5" xfId="0" applyFont="1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2" fillId="0" borderId="11" xfId="0" applyFont="1" applyBorder="1"/>
    <xf numFmtId="0" fontId="0" fillId="0" borderId="12" xfId="0" applyBorder="1"/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7" fontId="0" fillId="2" borderId="2" xfId="0" applyNumberFormat="1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17" fontId="0" fillId="2" borderId="3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165" fontId="0" fillId="0" borderId="0" xfId="1" applyNumberFormat="1" applyFont="1" applyBorder="1"/>
    <xf numFmtId="165" fontId="0" fillId="0" borderId="13" xfId="1" applyNumberFormat="1" applyFont="1" applyBorder="1"/>
    <xf numFmtId="0" fontId="2" fillId="0" borderId="1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/>
    <xf numFmtId="0" fontId="2" fillId="0" borderId="15" xfId="0" applyFont="1" applyBorder="1"/>
    <xf numFmtId="165" fontId="0" fillId="0" borderId="16" xfId="1" applyNumberFormat="1" applyFont="1" applyBorder="1"/>
    <xf numFmtId="165" fontId="0" fillId="0" borderId="17" xfId="1" applyNumberFormat="1" applyFont="1" applyBorder="1"/>
    <xf numFmtId="0" fontId="2" fillId="0" borderId="22" xfId="0" applyFont="1" applyBorder="1" applyAlignment="1">
      <alignment horizontal="right"/>
    </xf>
    <xf numFmtId="0" fontId="2" fillId="0" borderId="11" xfId="0" applyFont="1" applyBorder="1" applyAlignment="1">
      <alignment horizontal="center"/>
    </xf>
    <xf numFmtId="0" fontId="0" fillId="0" borderId="12" xfId="0" applyFont="1" applyBorder="1" applyAlignment="1"/>
    <xf numFmtId="165" fontId="0" fillId="0" borderId="0" xfId="0" applyNumberFormat="1" applyBorder="1"/>
    <xf numFmtId="0" fontId="0" fillId="0" borderId="14" xfId="0" applyFont="1" applyBorder="1" applyAlignment="1"/>
    <xf numFmtId="166" fontId="0" fillId="0" borderId="0" xfId="0" applyNumberFormat="1" applyBorder="1"/>
    <xf numFmtId="166" fontId="0" fillId="0" borderId="13" xfId="0" applyNumberFormat="1" applyBorder="1"/>
    <xf numFmtId="166" fontId="4" fillId="0" borderId="0" xfId="0" applyNumberFormat="1" applyFont="1" applyBorder="1"/>
    <xf numFmtId="166" fontId="4" fillId="0" borderId="13" xfId="0" applyNumberFormat="1" applyFont="1" applyBorder="1"/>
    <xf numFmtId="166" fontId="4" fillId="0" borderId="16" xfId="0" applyNumberFormat="1" applyFont="1" applyBorder="1"/>
    <xf numFmtId="166" fontId="4" fillId="0" borderId="17" xfId="0" applyNumberFormat="1" applyFont="1" applyBorder="1"/>
    <xf numFmtId="165" fontId="4" fillId="0" borderId="0" xfId="0" applyNumberFormat="1" applyFont="1" applyBorder="1"/>
    <xf numFmtId="0" fontId="0" fillId="0" borderId="0" xfId="0" applyBorder="1"/>
    <xf numFmtId="165" fontId="4" fillId="0" borderId="26" xfId="0" applyNumberFormat="1" applyFont="1" applyBorder="1"/>
    <xf numFmtId="165" fontId="4" fillId="0" borderId="16" xfId="0" applyNumberFormat="1" applyFont="1" applyBorder="1"/>
    <xf numFmtId="165" fontId="0" fillId="0" borderId="27" xfId="0" applyNumberFormat="1" applyBorder="1"/>
    <xf numFmtId="165" fontId="0" fillId="0" borderId="28" xfId="0" applyNumberFormat="1" applyBorder="1"/>
    <xf numFmtId="165" fontId="0" fillId="0" borderId="12" xfId="1" applyNumberFormat="1" applyFont="1" applyBorder="1"/>
    <xf numFmtId="0" fontId="0" fillId="0" borderId="25" xfId="0" applyBorder="1"/>
    <xf numFmtId="0" fontId="0" fillId="0" borderId="29" xfId="0" applyBorder="1"/>
    <xf numFmtId="44" fontId="0" fillId="0" borderId="27" xfId="0" applyNumberFormat="1" applyBorder="1"/>
    <xf numFmtId="44" fontId="0" fillId="0" borderId="28" xfId="0" applyNumberFormat="1" applyBorder="1"/>
    <xf numFmtId="165" fontId="0" fillId="0" borderId="0" xfId="0" applyNumberFormat="1"/>
    <xf numFmtId="0" fontId="3" fillId="3" borderId="18" xfId="2" applyBorder="1" applyAlignment="1">
      <alignment horizontal="center"/>
    </xf>
    <xf numFmtId="165" fontId="3" fillId="3" borderId="9" xfId="2" applyNumberFormat="1" applyBorder="1"/>
    <xf numFmtId="0" fontId="2" fillId="0" borderId="30" xfId="0" applyFont="1" applyBorder="1"/>
    <xf numFmtId="165" fontId="2" fillId="0" borderId="31" xfId="0" applyNumberFormat="1" applyFont="1" applyBorder="1"/>
    <xf numFmtId="0" fontId="0" fillId="0" borderId="0" xfId="0" applyFont="1" applyBorder="1" applyAlignment="1"/>
    <xf numFmtId="0" fontId="2" fillId="0" borderId="33" xfId="0" applyFont="1" applyBorder="1" applyAlignment="1">
      <alignment horizontal="right"/>
    </xf>
    <xf numFmtId="0" fontId="0" fillId="0" borderId="16" xfId="0" applyFont="1" applyBorder="1" applyAlignment="1"/>
    <xf numFmtId="0" fontId="2" fillId="0" borderId="0" xfId="0" applyFont="1" applyBorder="1"/>
    <xf numFmtId="0" fontId="2" fillId="0" borderId="16" xfId="0" applyFont="1" applyBorder="1"/>
    <xf numFmtId="0" fontId="2" fillId="0" borderId="3" xfId="0" applyFont="1" applyBorder="1" applyAlignment="1">
      <alignment horizontal="center"/>
    </xf>
    <xf numFmtId="166" fontId="0" fillId="0" borderId="2" xfId="0" applyNumberFormat="1" applyBorder="1"/>
    <xf numFmtId="166" fontId="4" fillId="0" borderId="26" xfId="0" applyNumberFormat="1" applyFont="1" applyBorder="1"/>
    <xf numFmtId="165" fontId="4" fillId="0" borderId="2" xfId="0" applyNumberFormat="1" applyFont="1" applyBorder="1"/>
    <xf numFmtId="0" fontId="2" fillId="0" borderId="33" xfId="0" applyFont="1" applyBorder="1" applyAlignment="1">
      <alignment horizontal="center"/>
    </xf>
    <xf numFmtId="165" fontId="0" fillId="0" borderId="2" xfId="0" applyNumberFormat="1" applyBorder="1"/>
    <xf numFmtId="0" fontId="2" fillId="0" borderId="32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35" xfId="0" applyFont="1" applyBorder="1"/>
    <xf numFmtId="165" fontId="0" fillId="0" borderId="12" xfId="0" applyNumberFormat="1" applyBorder="1"/>
    <xf numFmtId="165" fontId="0" fillId="0" borderId="14" xfId="0" applyNumberFormat="1" applyBorder="1"/>
    <xf numFmtId="165" fontId="0" fillId="0" borderId="36" xfId="1" applyNumberFormat="1" applyFont="1" applyBorder="1"/>
    <xf numFmtId="0" fontId="5" fillId="4" borderId="1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Average Cost PEPM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'Enrollment Data'!$D$2</c:f>
              <c:strCache>
                <c:ptCount val="1"/>
                <c:pt idx="0">
                  <c:v>Average Cost PEPM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'Enrollment Data'!$A$3:$A$41</c:f>
              <c:numCache>
                <c:formatCode>mmm\-yy</c:formatCode>
                <c:ptCount val="39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</c:numCache>
            </c:numRef>
          </c:cat>
          <c:val>
            <c:numRef>
              <c:f>'Enrollment Data'!$D$3:$D$41</c:f>
              <c:numCache>
                <c:formatCode>_("$"* #,##0.00_);_("$"* \(#,##0.00\);_("$"* "-"??_);_(@_)</c:formatCode>
                <c:ptCount val="39"/>
                <c:pt idx="0">
                  <c:v>714.45182692537173</c:v>
                </c:pt>
                <c:pt idx="1">
                  <c:v>731.80099799446089</c:v>
                </c:pt>
                <c:pt idx="2">
                  <c:v>842.95367260650289</c:v>
                </c:pt>
                <c:pt idx="3">
                  <c:v>783.23033495208347</c:v>
                </c:pt>
                <c:pt idx="4">
                  <c:v>826.82657841800597</c:v>
                </c:pt>
                <c:pt idx="5">
                  <c:v>884.5829627543435</c:v>
                </c:pt>
                <c:pt idx="6">
                  <c:v>780.80236564435029</c:v>
                </c:pt>
                <c:pt idx="7">
                  <c:v>849.08711798428897</c:v>
                </c:pt>
                <c:pt idx="8">
                  <c:v>907.06455115800065</c:v>
                </c:pt>
                <c:pt idx="9">
                  <c:v>966.7577082587444</c:v>
                </c:pt>
                <c:pt idx="10">
                  <c:v>926.6468391753765</c:v>
                </c:pt>
                <c:pt idx="11">
                  <c:v>979.05128863178618</c:v>
                </c:pt>
                <c:pt idx="12">
                  <c:v>821.50900664527637</c:v>
                </c:pt>
                <c:pt idx="13">
                  <c:v>850.0860297233445</c:v>
                </c:pt>
                <c:pt idx="14">
                  <c:v>933.10614551395997</c:v>
                </c:pt>
                <c:pt idx="15">
                  <c:v>849.81682400350348</c:v>
                </c:pt>
                <c:pt idx="16">
                  <c:v>888.62456564210231</c:v>
                </c:pt>
                <c:pt idx="17">
                  <c:v>990.47835473227894</c:v>
                </c:pt>
                <c:pt idx="18">
                  <c:v>820.55685170655067</c:v>
                </c:pt>
                <c:pt idx="19">
                  <c:v>997.89655417427491</c:v>
                </c:pt>
                <c:pt idx="20">
                  <c:v>1056.3636155955342</c:v>
                </c:pt>
                <c:pt idx="21">
                  <c:v>996.32122515147228</c:v>
                </c:pt>
                <c:pt idx="22">
                  <c:v>1048.9612915724483</c:v>
                </c:pt>
                <c:pt idx="23">
                  <c:v>1043.7926300052993</c:v>
                </c:pt>
                <c:pt idx="24">
                  <c:v>913.70480157991085</c:v>
                </c:pt>
                <c:pt idx="25">
                  <c:v>905.16616237235007</c:v>
                </c:pt>
                <c:pt idx="26">
                  <c:v>950.31348579766313</c:v>
                </c:pt>
                <c:pt idx="27">
                  <c:v>870.72483658832493</c:v>
                </c:pt>
                <c:pt idx="28">
                  <c:v>942.51437526542634</c:v>
                </c:pt>
                <c:pt idx="29">
                  <c:v>1050.7354353951275</c:v>
                </c:pt>
                <c:pt idx="30">
                  <c:v>944.7346993476624</c:v>
                </c:pt>
                <c:pt idx="31">
                  <c:v>1028.8556790388757</c:v>
                </c:pt>
                <c:pt idx="32">
                  <c:v>1169.6606192902868</c:v>
                </c:pt>
                <c:pt idx="33">
                  <c:v>1122.495594923475</c:v>
                </c:pt>
                <c:pt idx="34">
                  <c:v>1055.49709031375</c:v>
                </c:pt>
                <c:pt idx="35">
                  <c:v>1214.2740839306837</c:v>
                </c:pt>
                <c:pt idx="36">
                  <c:v>886.16365499724304</c:v>
                </c:pt>
                <c:pt idx="37">
                  <c:v>891.0996571605416</c:v>
                </c:pt>
                <c:pt idx="38">
                  <c:v>1054.8492062666046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1044160"/>
        <c:axId val="281044720"/>
      </c:lineChart>
      <c:dateAx>
        <c:axId val="28104416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1044720"/>
        <c:crosses val="autoZero"/>
        <c:auto val="1"/>
        <c:lblOffset val="100"/>
        <c:baseTimeUnit val="months"/>
      </c:dateAx>
      <c:valAx>
        <c:axId val="281044720"/>
        <c:scaling>
          <c:orientation val="minMax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1044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alpha val="98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152399</xdr:colOff>
      <xdr:row>0</xdr:row>
      <xdr:rowOff>195261</xdr:rowOff>
    </xdr:from>
    <xdr:to>
      <xdr:col>15</xdr:col>
      <xdr:colOff>438150</xdr:colOff>
      <xdr:row>21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workbookViewId="0">
      <selection activeCell="B1" sqref="B1"/>
    </sheetView>
  </sheetViews>
  <sheetFormatPr defaultRowHeight="15" x14ac:dyDescent="0.25"/>
  <cols>
    <col min="1" max="1" width="10.42578125" customWidth="1"/>
    <col min="2" max="2" width="15.28515625" bestFit="1" customWidth="1"/>
    <col min="3" max="3" width="16.140625" bestFit="1" customWidth="1"/>
    <col min="4" max="4" width="18.28515625" bestFit="1" customWidth="1"/>
  </cols>
  <sheetData>
    <row r="1" spans="1:4" ht="16.5" thickBot="1" x14ac:dyDescent="0.3">
      <c r="C1" s="70" t="s">
        <v>17</v>
      </c>
      <c r="D1" s="71"/>
    </row>
    <row r="2" spans="1:4" x14ac:dyDescent="0.25">
      <c r="A2" s="10" t="s">
        <v>0</v>
      </c>
      <c r="B2" s="10" t="s">
        <v>1</v>
      </c>
      <c r="C2" s="44" t="s">
        <v>18</v>
      </c>
      <c r="D2" s="45" t="s">
        <v>19</v>
      </c>
    </row>
    <row r="3" spans="1:4" x14ac:dyDescent="0.25">
      <c r="A3" s="13">
        <v>40909</v>
      </c>
      <c r="B3" s="14">
        <v>41901</v>
      </c>
      <c r="C3" s="43">
        <f ca="1">'Claims Data'!AU47</f>
        <v>29936246</v>
      </c>
      <c r="D3" s="46">
        <f ca="1">C3/B3</f>
        <v>714.45182692537173</v>
      </c>
    </row>
    <row r="4" spans="1:4" x14ac:dyDescent="0.25">
      <c r="A4" s="13">
        <v>40940</v>
      </c>
      <c r="B4" s="14">
        <v>41884</v>
      </c>
      <c r="C4" s="43">
        <f ca="1">'Claims Data'!AU48</f>
        <v>30650753</v>
      </c>
      <c r="D4" s="46">
        <f t="shared" ref="D4:D41" ca="1" si="0">C4/B4</f>
        <v>731.80099799446089</v>
      </c>
    </row>
    <row r="5" spans="1:4" x14ac:dyDescent="0.25">
      <c r="A5" s="13">
        <v>40969</v>
      </c>
      <c r="B5" s="14">
        <v>41683</v>
      </c>
      <c r="C5" s="43">
        <f ca="1">'Claims Data'!AU49</f>
        <v>35136837.935256861</v>
      </c>
      <c r="D5" s="46">
        <f t="shared" ca="1" si="0"/>
        <v>842.95367260650289</v>
      </c>
    </row>
    <row r="6" spans="1:4" x14ac:dyDescent="0.25">
      <c r="A6" s="13">
        <v>41000</v>
      </c>
      <c r="B6" s="14">
        <v>41729</v>
      </c>
      <c r="C6" s="43">
        <f ca="1">'Claims Data'!AU50</f>
        <v>32683418.647215493</v>
      </c>
      <c r="D6" s="46">
        <f t="shared" ca="1" si="0"/>
        <v>783.23033495208347</v>
      </c>
    </row>
    <row r="7" spans="1:4" x14ac:dyDescent="0.25">
      <c r="A7" s="13">
        <v>41030</v>
      </c>
      <c r="B7" s="14">
        <v>41538</v>
      </c>
      <c r="C7" s="43">
        <f ca="1">'Claims Data'!AU51</f>
        <v>34344722.41432713</v>
      </c>
      <c r="D7" s="46">
        <f t="shared" ca="1" si="0"/>
        <v>826.82657841800597</v>
      </c>
    </row>
    <row r="8" spans="1:4" x14ac:dyDescent="0.25">
      <c r="A8" s="13">
        <v>41061</v>
      </c>
      <c r="B8" s="14">
        <v>41712</v>
      </c>
      <c r="C8" s="43">
        <f ca="1">'Claims Data'!AU52</f>
        <v>36897724.542409174</v>
      </c>
      <c r="D8" s="46">
        <f t="shared" ca="1" si="0"/>
        <v>884.5829627543435</v>
      </c>
    </row>
    <row r="9" spans="1:4" x14ac:dyDescent="0.25">
      <c r="A9" s="13">
        <v>41091</v>
      </c>
      <c r="B9" s="14">
        <v>41752</v>
      </c>
      <c r="C9" s="43">
        <f ca="1">'Claims Data'!AU53</f>
        <v>32600060.370382912</v>
      </c>
      <c r="D9" s="46">
        <f t="shared" ca="1" si="0"/>
        <v>780.80236564435029</v>
      </c>
    </row>
    <row r="10" spans="1:4" x14ac:dyDescent="0.25">
      <c r="A10" s="13">
        <v>41122</v>
      </c>
      <c r="B10" s="14">
        <v>41564</v>
      </c>
      <c r="C10" s="43">
        <f ca="1">'Claims Data'!AU54</f>
        <v>35291456.971898988</v>
      </c>
      <c r="D10" s="46">
        <f t="shared" ca="1" si="0"/>
        <v>849.08711798428897</v>
      </c>
    </row>
    <row r="11" spans="1:4" x14ac:dyDescent="0.25">
      <c r="A11" s="13">
        <v>41153</v>
      </c>
      <c r="B11" s="14">
        <v>41005</v>
      </c>
      <c r="C11" s="43">
        <f ca="1">'Claims Data'!AU55</f>
        <v>37194181.920233816</v>
      </c>
      <c r="D11" s="46">
        <f t="shared" ca="1" si="0"/>
        <v>907.06455115800065</v>
      </c>
    </row>
    <row r="12" spans="1:4" x14ac:dyDescent="0.25">
      <c r="A12" s="13">
        <v>41183</v>
      </c>
      <c r="B12" s="14">
        <v>40780</v>
      </c>
      <c r="C12" s="43">
        <f ca="1">'Claims Data'!AU56</f>
        <v>39424379.342791595</v>
      </c>
      <c r="D12" s="46">
        <f t="shared" ca="1" si="0"/>
        <v>966.7577082587444</v>
      </c>
    </row>
    <row r="13" spans="1:4" x14ac:dyDescent="0.25">
      <c r="A13" s="13">
        <v>41214</v>
      </c>
      <c r="B13" s="14">
        <v>40639</v>
      </c>
      <c r="C13" s="43">
        <f ca="1">'Claims Data'!AU57</f>
        <v>37658000.897248127</v>
      </c>
      <c r="D13" s="46">
        <f t="shared" ca="1" si="0"/>
        <v>926.6468391753765</v>
      </c>
    </row>
    <row r="14" spans="1:4" x14ac:dyDescent="0.25">
      <c r="A14" s="15">
        <v>41244</v>
      </c>
      <c r="B14" s="16">
        <v>40459</v>
      </c>
      <c r="C14" s="43">
        <f ca="1">'Claims Data'!AU58</f>
        <v>39611436.086753435</v>
      </c>
      <c r="D14" s="46">
        <f t="shared" ca="1" si="0"/>
        <v>979.05128863178618</v>
      </c>
    </row>
    <row r="15" spans="1:4" x14ac:dyDescent="0.25">
      <c r="A15" s="13">
        <v>41275</v>
      </c>
      <c r="B15" s="14">
        <v>39867</v>
      </c>
      <c r="C15" s="43">
        <f ca="1">'Claims Data'!AU59</f>
        <v>32751099.567927234</v>
      </c>
      <c r="D15" s="46">
        <f t="shared" ca="1" si="0"/>
        <v>821.50900664527637</v>
      </c>
    </row>
    <row r="16" spans="1:4" x14ac:dyDescent="0.25">
      <c r="A16" s="13">
        <v>41306</v>
      </c>
      <c r="B16" s="14">
        <v>39412</v>
      </c>
      <c r="C16" s="43">
        <f ca="1">'Claims Data'!AU60</f>
        <v>33503590.603456452</v>
      </c>
      <c r="D16" s="46">
        <f t="shared" ca="1" si="0"/>
        <v>850.0860297233445</v>
      </c>
    </row>
    <row r="17" spans="1:4" x14ac:dyDescent="0.25">
      <c r="A17" s="13">
        <v>41334</v>
      </c>
      <c r="B17" s="14">
        <v>39047</v>
      </c>
      <c r="C17" s="43">
        <f ca="1">'Claims Data'!AU61</f>
        <v>36434995.663883597</v>
      </c>
      <c r="D17" s="46">
        <f t="shared" ca="1" si="0"/>
        <v>933.10614551395997</v>
      </c>
    </row>
    <row r="18" spans="1:4" x14ac:dyDescent="0.25">
      <c r="A18" s="13">
        <v>41365</v>
      </c>
      <c r="B18" s="14">
        <v>38705</v>
      </c>
      <c r="C18" s="43">
        <f ca="1">'Claims Data'!AU62</f>
        <v>32892160.173055604</v>
      </c>
      <c r="D18" s="46">
        <f t="shared" ca="1" si="0"/>
        <v>849.81682400350348</v>
      </c>
    </row>
    <row r="19" spans="1:4" x14ac:dyDescent="0.25">
      <c r="A19" s="13">
        <v>41395</v>
      </c>
      <c r="B19" s="14">
        <v>38390</v>
      </c>
      <c r="C19" s="43">
        <f ca="1">'Claims Data'!AU63</f>
        <v>34114297.075000308</v>
      </c>
      <c r="D19" s="46">
        <f t="shared" ca="1" si="0"/>
        <v>888.62456564210231</v>
      </c>
    </row>
    <row r="20" spans="1:4" x14ac:dyDescent="0.25">
      <c r="A20" s="13">
        <v>41426</v>
      </c>
      <c r="B20" s="14">
        <v>38159</v>
      </c>
      <c r="C20" s="43">
        <f ca="1">'Claims Data'!AU64</f>
        <v>37795663.538229033</v>
      </c>
      <c r="D20" s="46">
        <f t="shared" ca="1" si="0"/>
        <v>990.47835473227894</v>
      </c>
    </row>
    <row r="21" spans="1:4" x14ac:dyDescent="0.25">
      <c r="A21" s="13">
        <v>41456</v>
      </c>
      <c r="B21" s="14">
        <v>38120</v>
      </c>
      <c r="C21" s="43">
        <f ca="1">'Claims Data'!AU65</f>
        <v>31279627.18705371</v>
      </c>
      <c r="D21" s="46">
        <f t="shared" ca="1" si="0"/>
        <v>820.55685170655067</v>
      </c>
    </row>
    <row r="22" spans="1:4" x14ac:dyDescent="0.25">
      <c r="A22" s="13">
        <v>41487</v>
      </c>
      <c r="B22" s="14">
        <v>37851</v>
      </c>
      <c r="C22" s="43">
        <f ca="1">'Claims Data'!AU66</f>
        <v>37771382.472050481</v>
      </c>
      <c r="D22" s="46">
        <f t="shared" ca="1" si="0"/>
        <v>997.89655417427491</v>
      </c>
    </row>
    <row r="23" spans="1:4" x14ac:dyDescent="0.25">
      <c r="A23" s="13">
        <v>41518</v>
      </c>
      <c r="B23" s="14">
        <v>37616</v>
      </c>
      <c r="C23" s="43">
        <f ca="1">'Claims Data'!AU67</f>
        <v>39736173.764241613</v>
      </c>
      <c r="D23" s="46">
        <f t="shared" ca="1" si="0"/>
        <v>1056.3636155955342</v>
      </c>
    </row>
    <row r="24" spans="1:4" x14ac:dyDescent="0.25">
      <c r="A24" s="13">
        <v>41548</v>
      </c>
      <c r="B24" s="14">
        <v>37368</v>
      </c>
      <c r="C24" s="43">
        <f ca="1">'Claims Data'!AU68</f>
        <v>37230531.541460216</v>
      </c>
      <c r="D24" s="46">
        <f t="shared" ca="1" si="0"/>
        <v>996.32122515147228</v>
      </c>
    </row>
    <row r="25" spans="1:4" x14ac:dyDescent="0.25">
      <c r="A25" s="13">
        <v>41579</v>
      </c>
      <c r="B25" s="14">
        <v>37197</v>
      </c>
      <c r="C25" s="43">
        <f ca="1">'Claims Data'!AU69</f>
        <v>39018213.162620358</v>
      </c>
      <c r="D25" s="46">
        <f t="shared" ca="1" si="0"/>
        <v>1048.9612915724483</v>
      </c>
    </row>
    <row r="26" spans="1:4" x14ac:dyDescent="0.25">
      <c r="A26" s="15">
        <v>41609</v>
      </c>
      <c r="B26" s="16">
        <v>37192</v>
      </c>
      <c r="C26" s="43">
        <f ca="1">'Claims Data'!AU70</f>
        <v>38820735.495157093</v>
      </c>
      <c r="D26" s="46">
        <f t="shared" ca="1" si="0"/>
        <v>1043.7926300052993</v>
      </c>
    </row>
    <row r="27" spans="1:4" x14ac:dyDescent="0.25">
      <c r="A27" s="13">
        <v>41640</v>
      </c>
      <c r="B27" s="14">
        <v>36662</v>
      </c>
      <c r="C27" s="43">
        <f ca="1">'Claims Data'!AU71</f>
        <v>33498245.43552269</v>
      </c>
      <c r="D27" s="46">
        <f t="shared" ca="1" si="0"/>
        <v>913.70480157991085</v>
      </c>
    </row>
    <row r="28" spans="1:4" x14ac:dyDescent="0.25">
      <c r="A28" s="13">
        <v>41671</v>
      </c>
      <c r="B28" s="14">
        <v>36494</v>
      </c>
      <c r="C28" s="43">
        <f ca="1">'Claims Data'!AU72</f>
        <v>33033133.929616544</v>
      </c>
      <c r="D28" s="46">
        <f t="shared" ca="1" si="0"/>
        <v>905.16616237235007</v>
      </c>
    </row>
    <row r="29" spans="1:4" x14ac:dyDescent="0.25">
      <c r="A29" s="13">
        <v>41699</v>
      </c>
      <c r="B29" s="14">
        <v>36264</v>
      </c>
      <c r="C29" s="43">
        <f ca="1">'Claims Data'!AU73</f>
        <v>34462168.248966455</v>
      </c>
      <c r="D29" s="46">
        <f t="shared" ca="1" si="0"/>
        <v>950.31348579766313</v>
      </c>
    </row>
    <row r="30" spans="1:4" x14ac:dyDescent="0.25">
      <c r="A30" s="13">
        <v>41730</v>
      </c>
      <c r="B30" s="14">
        <v>36299</v>
      </c>
      <c r="C30" s="43">
        <f ca="1">'Claims Data'!AU74</f>
        <v>31606440.843319606</v>
      </c>
      <c r="D30" s="46">
        <f t="shared" ca="1" si="0"/>
        <v>870.72483658832493</v>
      </c>
    </row>
    <row r="31" spans="1:4" x14ac:dyDescent="0.25">
      <c r="A31" s="13">
        <v>41760</v>
      </c>
      <c r="B31" s="14">
        <v>36084</v>
      </c>
      <c r="C31" s="43">
        <f ca="1">'Claims Data'!AU75</f>
        <v>34009688.717077643</v>
      </c>
      <c r="D31" s="46">
        <f t="shared" ca="1" si="0"/>
        <v>942.51437526542634</v>
      </c>
    </row>
    <row r="32" spans="1:4" x14ac:dyDescent="0.25">
      <c r="A32" s="13">
        <v>41791</v>
      </c>
      <c r="B32" s="14">
        <v>36012</v>
      </c>
      <c r="C32" s="43">
        <f ca="1">'Claims Data'!AU76</f>
        <v>37839084.499449335</v>
      </c>
      <c r="D32" s="46">
        <f t="shared" ca="1" si="0"/>
        <v>1050.7354353951275</v>
      </c>
    </row>
    <row r="33" spans="1:4" x14ac:dyDescent="0.25">
      <c r="A33" s="13">
        <v>41821</v>
      </c>
      <c r="B33" s="14">
        <v>36224</v>
      </c>
      <c r="C33" s="43">
        <f ca="1">'Claims Data'!AU77</f>
        <v>34222069.749169722</v>
      </c>
      <c r="D33" s="46">
        <f t="shared" ca="1" si="0"/>
        <v>944.7346993476624</v>
      </c>
    </row>
    <row r="34" spans="1:4" x14ac:dyDescent="0.25">
      <c r="A34" s="13">
        <v>41852</v>
      </c>
      <c r="B34" s="14">
        <v>36156</v>
      </c>
      <c r="C34" s="43">
        <f ca="1">'Claims Data'!AU78</f>
        <v>37199305.931329586</v>
      </c>
      <c r="D34" s="46">
        <f t="shared" ca="1" si="0"/>
        <v>1028.8556790388757</v>
      </c>
    </row>
    <row r="35" spans="1:4" x14ac:dyDescent="0.25">
      <c r="A35" s="13">
        <v>41883</v>
      </c>
      <c r="B35" s="14">
        <v>36134</v>
      </c>
      <c r="C35" s="43">
        <f ca="1">'Claims Data'!AU79</f>
        <v>42264516.817435227</v>
      </c>
      <c r="D35" s="46">
        <f t="shared" ca="1" si="0"/>
        <v>1169.6606192902868</v>
      </c>
    </row>
    <row r="36" spans="1:4" x14ac:dyDescent="0.25">
      <c r="A36" s="13">
        <v>41913</v>
      </c>
      <c r="B36" s="14">
        <v>36232</v>
      </c>
      <c r="C36" s="43">
        <f ca="1">'Claims Data'!AU80</f>
        <v>40670260.395267345</v>
      </c>
      <c r="D36" s="46">
        <f t="shared" ca="1" si="0"/>
        <v>1122.495594923475</v>
      </c>
    </row>
    <row r="37" spans="1:4" x14ac:dyDescent="0.25">
      <c r="A37" s="13">
        <v>41944</v>
      </c>
      <c r="B37" s="14">
        <v>36107</v>
      </c>
      <c r="C37" s="43">
        <f ca="1">'Claims Data'!AU81</f>
        <v>38110833.439958572</v>
      </c>
      <c r="D37" s="46">
        <f t="shared" ca="1" si="0"/>
        <v>1055.49709031375</v>
      </c>
    </row>
    <row r="38" spans="1:4" x14ac:dyDescent="0.25">
      <c r="A38" s="15">
        <v>41974</v>
      </c>
      <c r="B38" s="16">
        <v>36036</v>
      </c>
      <c r="C38" s="43">
        <f ca="1">'Claims Data'!AU82</f>
        <v>43757580.888526119</v>
      </c>
      <c r="D38" s="46">
        <f t="shared" ca="1" si="0"/>
        <v>1214.2740839306837</v>
      </c>
    </row>
    <row r="39" spans="1:4" x14ac:dyDescent="0.25">
      <c r="A39" s="13">
        <v>42005</v>
      </c>
      <c r="B39" s="14">
        <v>35990</v>
      </c>
      <c r="C39" s="43">
        <f ca="1">'Claims Data'!AU83</f>
        <v>31893029.943350777</v>
      </c>
      <c r="D39" s="46">
        <f t="shared" ca="1" si="0"/>
        <v>886.16365499724304</v>
      </c>
    </row>
    <row r="40" spans="1:4" x14ac:dyDescent="0.25">
      <c r="A40" s="13">
        <v>42036</v>
      </c>
      <c r="B40" s="14">
        <v>35977</v>
      </c>
      <c r="C40" s="43">
        <f ca="1">'Claims Data'!AU84</f>
        <v>32059092.365664806</v>
      </c>
      <c r="D40" s="46">
        <f t="shared" ca="1" si="0"/>
        <v>891.0996571605416</v>
      </c>
    </row>
    <row r="41" spans="1:4" ht="15.75" thickBot="1" x14ac:dyDescent="0.3">
      <c r="A41" s="13">
        <v>42064</v>
      </c>
      <c r="B41" s="14">
        <v>35857</v>
      </c>
      <c r="C41" s="69">
        <f ca="1">'Claims Data'!AU85</f>
        <v>37823727.989101641</v>
      </c>
      <c r="D41" s="47">
        <f t="shared" ca="1" si="0"/>
        <v>1054.8492062666046</v>
      </c>
    </row>
  </sheetData>
  <mergeCells count="1">
    <mergeCell ref="C1:D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33"/>
  <sheetViews>
    <sheetView workbookViewId="0">
      <selection activeCell="AT87" sqref="AT87"/>
    </sheetView>
  </sheetViews>
  <sheetFormatPr defaultRowHeight="15" x14ac:dyDescent="0.25"/>
  <cols>
    <col min="1" max="1" width="13.140625" bestFit="1" customWidth="1"/>
    <col min="2" max="2" width="14.28515625" customWidth="1"/>
    <col min="3" max="3" width="12.5703125" customWidth="1"/>
    <col min="4" max="4" width="14" customWidth="1"/>
    <col min="5" max="5" width="8.28515625" customWidth="1"/>
    <col min="7" max="7" width="9.42578125" bestFit="1" customWidth="1"/>
    <col min="8" max="8" width="13.140625" customWidth="1"/>
    <col min="9" max="14" width="15.28515625" bestFit="1" customWidth="1"/>
    <col min="15" max="15" width="16.140625" bestFit="1" customWidth="1"/>
    <col min="16" max="16" width="16.7109375" customWidth="1"/>
    <col min="17" max="47" width="15.28515625" bestFit="1" customWidth="1"/>
    <col min="48" max="48" width="20.140625" bestFit="1" customWidth="1"/>
  </cols>
  <sheetData>
    <row r="1" spans="1:47" ht="16.5" thickBot="1" x14ac:dyDescent="0.3">
      <c r="A1" s="3" t="s">
        <v>5</v>
      </c>
      <c r="B1" s="10" t="s">
        <v>2</v>
      </c>
      <c r="C1" s="10" t="s">
        <v>3</v>
      </c>
      <c r="D1" s="10" t="s">
        <v>4</v>
      </c>
      <c r="G1" s="72" t="s">
        <v>11</v>
      </c>
      <c r="H1" s="73"/>
    </row>
    <row r="2" spans="1:47" x14ac:dyDescent="0.25">
      <c r="A2" t="str">
        <f>CONCATENATE(B2,C2)</f>
        <v>201201201201</v>
      </c>
      <c r="B2" s="11">
        <v>201201</v>
      </c>
      <c r="C2" s="11">
        <v>201201</v>
      </c>
      <c r="D2" s="12">
        <v>6662299</v>
      </c>
      <c r="G2" s="5"/>
      <c r="H2" s="20" t="s">
        <v>9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7"/>
    </row>
    <row r="3" spans="1:47" x14ac:dyDescent="0.25">
      <c r="A3" t="str">
        <f t="shared" ref="A3:A66" si="0">CONCATENATE(B3,C3)</f>
        <v>201201201202</v>
      </c>
      <c r="B3" s="11">
        <v>201201</v>
      </c>
      <c r="C3" s="11">
        <v>201202</v>
      </c>
      <c r="D3" s="12">
        <v>13847527</v>
      </c>
      <c r="G3" s="21" t="s">
        <v>8</v>
      </c>
      <c r="H3" s="4"/>
      <c r="I3" s="2">
        <v>201201</v>
      </c>
      <c r="J3" s="2">
        <v>201202</v>
      </c>
      <c r="K3" s="2">
        <v>201203</v>
      </c>
      <c r="L3" s="2">
        <v>201204</v>
      </c>
      <c r="M3" s="2">
        <v>201205</v>
      </c>
      <c r="N3" s="2">
        <v>201206</v>
      </c>
      <c r="O3" s="2">
        <v>201207</v>
      </c>
      <c r="P3" s="2">
        <v>201208</v>
      </c>
      <c r="Q3" s="2">
        <v>201209</v>
      </c>
      <c r="R3" s="2">
        <v>201210</v>
      </c>
      <c r="S3" s="2">
        <v>201211</v>
      </c>
      <c r="T3" s="2">
        <v>201212</v>
      </c>
      <c r="U3" s="2">
        <v>201301</v>
      </c>
      <c r="V3" s="2">
        <v>201302</v>
      </c>
      <c r="W3" s="2">
        <v>201303</v>
      </c>
      <c r="X3" s="2">
        <v>201304</v>
      </c>
      <c r="Y3" s="2">
        <v>201305</v>
      </c>
      <c r="Z3" s="2">
        <v>201306</v>
      </c>
      <c r="AA3" s="2">
        <v>201307</v>
      </c>
      <c r="AB3" s="2">
        <v>201308</v>
      </c>
      <c r="AC3" s="2">
        <v>201309</v>
      </c>
      <c r="AD3" s="2">
        <v>201310</v>
      </c>
      <c r="AE3" s="2">
        <v>201311</v>
      </c>
      <c r="AF3" s="2">
        <v>201312</v>
      </c>
      <c r="AG3" s="2">
        <v>201401</v>
      </c>
      <c r="AH3" s="2">
        <v>201402</v>
      </c>
      <c r="AI3" s="2">
        <v>201403</v>
      </c>
      <c r="AJ3" s="2">
        <v>201404</v>
      </c>
      <c r="AK3" s="2">
        <v>201405</v>
      </c>
      <c r="AL3" s="2">
        <v>201406</v>
      </c>
      <c r="AM3" s="2">
        <v>201407</v>
      </c>
      <c r="AN3" s="2">
        <v>201408</v>
      </c>
      <c r="AO3" s="2">
        <v>201409</v>
      </c>
      <c r="AP3" s="2">
        <v>201410</v>
      </c>
      <c r="AQ3" s="2">
        <v>201411</v>
      </c>
      <c r="AR3" s="2">
        <v>201412</v>
      </c>
      <c r="AS3" s="2">
        <v>201501</v>
      </c>
      <c r="AT3" s="2">
        <v>201502</v>
      </c>
      <c r="AU3" s="8">
        <v>201503</v>
      </c>
    </row>
    <row r="4" spans="1:47" x14ac:dyDescent="0.25">
      <c r="A4" t="str">
        <f t="shared" si="0"/>
        <v>201201201203</v>
      </c>
      <c r="B4" s="11">
        <v>201201</v>
      </c>
      <c r="C4" s="11">
        <v>201203</v>
      </c>
      <c r="D4" s="12">
        <v>5032776</v>
      </c>
      <c r="G4" s="9"/>
      <c r="H4" s="1">
        <v>201201</v>
      </c>
      <c r="I4" s="17">
        <f t="shared" ref="I4:R13" si="1">_xlfn.IFNA(VLOOKUP(CONCATENATE($H4,I$3),Claims,4,FALSE),0)</f>
        <v>6662299</v>
      </c>
      <c r="J4" s="17">
        <f t="shared" si="1"/>
        <v>13847527</v>
      </c>
      <c r="K4" s="17">
        <f t="shared" si="1"/>
        <v>5032776</v>
      </c>
      <c r="L4" s="17">
        <f t="shared" si="1"/>
        <v>1881595</v>
      </c>
      <c r="M4" s="17">
        <f t="shared" si="1"/>
        <v>1447221</v>
      </c>
      <c r="N4" s="17">
        <f t="shared" si="1"/>
        <v>406005</v>
      </c>
      <c r="O4" s="17">
        <f t="shared" si="1"/>
        <v>171457</v>
      </c>
      <c r="P4" s="17">
        <f t="shared" si="1"/>
        <v>155310</v>
      </c>
      <c r="Q4" s="17">
        <f t="shared" si="1"/>
        <v>77766</v>
      </c>
      <c r="R4" s="17">
        <f t="shared" si="1"/>
        <v>53464</v>
      </c>
      <c r="S4" s="17">
        <f t="shared" ref="S4:AB13" si="2">_xlfn.IFNA(VLOOKUP(CONCATENATE($H4,S$3),Claims,4,FALSE),0)</f>
        <v>56047</v>
      </c>
      <c r="T4" s="17">
        <f t="shared" si="2"/>
        <v>28008</v>
      </c>
      <c r="U4" s="17">
        <f t="shared" si="2"/>
        <v>14747</v>
      </c>
      <c r="V4" s="17">
        <f t="shared" si="2"/>
        <v>25497</v>
      </c>
      <c r="W4" s="17">
        <f t="shared" si="2"/>
        <v>20027</v>
      </c>
      <c r="X4" s="17">
        <f t="shared" si="2"/>
        <v>5995</v>
      </c>
      <c r="Y4" s="17">
        <f t="shared" si="2"/>
        <v>13190</v>
      </c>
      <c r="Z4" s="17">
        <f t="shared" si="2"/>
        <v>19279</v>
      </c>
      <c r="AA4" s="17">
        <f t="shared" si="2"/>
        <v>0</v>
      </c>
      <c r="AB4" s="17">
        <f t="shared" si="2"/>
        <v>0</v>
      </c>
      <c r="AC4" s="17">
        <f t="shared" ref="AC4:AL13" si="3">_xlfn.IFNA(VLOOKUP(CONCATENATE($H4,AC$3),Claims,4,FALSE),0)</f>
        <v>2311</v>
      </c>
      <c r="AD4" s="17">
        <f t="shared" si="3"/>
        <v>1021</v>
      </c>
      <c r="AE4" s="17">
        <f t="shared" si="3"/>
        <v>0</v>
      </c>
      <c r="AF4" s="17">
        <f t="shared" si="3"/>
        <v>830</v>
      </c>
      <c r="AG4" s="17">
        <f t="shared" si="3"/>
        <v>0</v>
      </c>
      <c r="AH4" s="17">
        <f t="shared" si="3"/>
        <v>283</v>
      </c>
      <c r="AI4" s="17">
        <f t="shared" si="3"/>
        <v>547</v>
      </c>
      <c r="AJ4" s="17">
        <f t="shared" si="3"/>
        <v>9018</v>
      </c>
      <c r="AK4" s="17">
        <f t="shared" si="3"/>
        <v>0</v>
      </c>
      <c r="AL4" s="17">
        <f t="shared" si="3"/>
        <v>1719</v>
      </c>
      <c r="AM4" s="17">
        <f t="shared" ref="AM4:AU13" si="4">_xlfn.IFNA(VLOOKUP(CONCATENATE($H4,AM$3),Claims,4,FALSE),0)</f>
        <v>0</v>
      </c>
      <c r="AN4" s="17">
        <f t="shared" si="4"/>
        <v>0</v>
      </c>
      <c r="AO4" s="17">
        <f t="shared" si="4"/>
        <v>1</v>
      </c>
      <c r="AP4" s="17">
        <f t="shared" si="4"/>
        <v>0</v>
      </c>
      <c r="AQ4" s="17">
        <f t="shared" si="4"/>
        <v>188</v>
      </c>
      <c r="AR4" s="17">
        <f t="shared" si="4"/>
        <v>116</v>
      </c>
      <c r="AS4" s="17">
        <f t="shared" si="4"/>
        <v>0</v>
      </c>
      <c r="AT4" s="17">
        <f t="shared" si="4"/>
        <v>2002</v>
      </c>
      <c r="AU4" s="18">
        <f t="shared" si="4"/>
        <v>0</v>
      </c>
    </row>
    <row r="5" spans="1:47" x14ac:dyDescent="0.25">
      <c r="A5" t="str">
        <f t="shared" si="0"/>
        <v>201201201204</v>
      </c>
      <c r="B5" s="11">
        <v>201201</v>
      </c>
      <c r="C5" s="11">
        <v>201204</v>
      </c>
      <c r="D5" s="12">
        <v>1881595</v>
      </c>
      <c r="G5" s="9"/>
      <c r="H5" s="1">
        <v>201202</v>
      </c>
      <c r="I5" s="17">
        <f t="shared" si="1"/>
        <v>0</v>
      </c>
      <c r="J5" s="17">
        <f t="shared" si="1"/>
        <v>7420723</v>
      </c>
      <c r="K5" s="17">
        <f t="shared" si="1"/>
        <v>14728805</v>
      </c>
      <c r="L5" s="17">
        <f t="shared" si="1"/>
        <v>4842421</v>
      </c>
      <c r="M5" s="17">
        <f t="shared" si="1"/>
        <v>1793197</v>
      </c>
      <c r="N5" s="17">
        <f t="shared" si="1"/>
        <v>795175</v>
      </c>
      <c r="O5" s="17">
        <f t="shared" si="1"/>
        <v>388902</v>
      </c>
      <c r="P5" s="17">
        <f t="shared" si="1"/>
        <v>144708</v>
      </c>
      <c r="Q5" s="17">
        <f t="shared" si="1"/>
        <v>201368</v>
      </c>
      <c r="R5" s="17">
        <f t="shared" si="1"/>
        <v>40140</v>
      </c>
      <c r="S5" s="17">
        <f t="shared" si="2"/>
        <v>55633</v>
      </c>
      <c r="T5" s="17">
        <f t="shared" si="2"/>
        <v>45322</v>
      </c>
      <c r="U5" s="17">
        <f t="shared" si="2"/>
        <v>36496</v>
      </c>
      <c r="V5" s="17">
        <f t="shared" si="2"/>
        <v>732</v>
      </c>
      <c r="W5" s="17">
        <f t="shared" si="2"/>
        <v>17508</v>
      </c>
      <c r="X5" s="17">
        <f t="shared" si="2"/>
        <v>3347</v>
      </c>
      <c r="Y5" s="17">
        <f t="shared" si="2"/>
        <v>10977</v>
      </c>
      <c r="Z5" s="17">
        <f t="shared" si="2"/>
        <v>96393</v>
      </c>
      <c r="AA5" s="17">
        <f t="shared" si="2"/>
        <v>10025</v>
      </c>
      <c r="AB5" s="17">
        <f t="shared" si="2"/>
        <v>8191</v>
      </c>
      <c r="AC5" s="17">
        <f t="shared" si="3"/>
        <v>0</v>
      </c>
      <c r="AD5" s="17">
        <f t="shared" si="3"/>
        <v>0</v>
      </c>
      <c r="AE5" s="17">
        <f t="shared" si="3"/>
        <v>0</v>
      </c>
      <c r="AF5" s="17">
        <f t="shared" si="3"/>
        <v>325</v>
      </c>
      <c r="AG5" s="17">
        <f t="shared" si="3"/>
        <v>4501</v>
      </c>
      <c r="AH5" s="17">
        <f t="shared" si="3"/>
        <v>426</v>
      </c>
      <c r="AI5" s="17">
        <f t="shared" si="3"/>
        <v>0</v>
      </c>
      <c r="AJ5" s="17">
        <f t="shared" si="3"/>
        <v>458</v>
      </c>
      <c r="AK5" s="17">
        <f t="shared" si="3"/>
        <v>0</v>
      </c>
      <c r="AL5" s="17">
        <f t="shared" si="3"/>
        <v>0</v>
      </c>
      <c r="AM5" s="17">
        <f t="shared" si="4"/>
        <v>0</v>
      </c>
      <c r="AN5" s="17">
        <f t="shared" si="4"/>
        <v>0</v>
      </c>
      <c r="AO5" s="17">
        <f t="shared" si="4"/>
        <v>138</v>
      </c>
      <c r="AP5" s="17">
        <f t="shared" si="4"/>
        <v>0</v>
      </c>
      <c r="AQ5" s="17">
        <f t="shared" si="4"/>
        <v>164</v>
      </c>
      <c r="AR5" s="17">
        <f t="shared" si="4"/>
        <v>0</v>
      </c>
      <c r="AS5" s="17">
        <f t="shared" si="4"/>
        <v>4678</v>
      </c>
      <c r="AT5" s="17">
        <f t="shared" si="4"/>
        <v>0</v>
      </c>
      <c r="AU5" s="18">
        <f t="shared" si="4"/>
        <v>0</v>
      </c>
    </row>
    <row r="6" spans="1:47" x14ac:dyDescent="0.25">
      <c r="A6" t="str">
        <f t="shared" si="0"/>
        <v>201201201205</v>
      </c>
      <c r="B6" s="11">
        <v>201201</v>
      </c>
      <c r="C6" s="11">
        <v>201205</v>
      </c>
      <c r="D6" s="12">
        <v>1447221</v>
      </c>
      <c r="G6" s="9"/>
      <c r="H6" s="1">
        <v>201203</v>
      </c>
      <c r="I6" s="17">
        <f t="shared" si="1"/>
        <v>0</v>
      </c>
      <c r="J6" s="17">
        <f t="shared" si="1"/>
        <v>0</v>
      </c>
      <c r="K6" s="17">
        <f t="shared" si="1"/>
        <v>11230034</v>
      </c>
      <c r="L6" s="17">
        <f t="shared" si="1"/>
        <v>15521784</v>
      </c>
      <c r="M6" s="17">
        <f t="shared" si="1"/>
        <v>4954907</v>
      </c>
      <c r="N6" s="17">
        <f t="shared" si="1"/>
        <v>1360387</v>
      </c>
      <c r="O6" s="17">
        <f t="shared" si="1"/>
        <v>836919</v>
      </c>
      <c r="P6" s="17">
        <f t="shared" si="1"/>
        <v>207429</v>
      </c>
      <c r="Q6" s="17">
        <f t="shared" si="1"/>
        <v>259089</v>
      </c>
      <c r="R6" s="17">
        <f t="shared" si="1"/>
        <v>208979</v>
      </c>
      <c r="S6" s="17">
        <f t="shared" si="2"/>
        <v>63157</v>
      </c>
      <c r="T6" s="17">
        <f t="shared" si="2"/>
        <v>72821</v>
      </c>
      <c r="U6" s="17">
        <f t="shared" si="2"/>
        <v>133555</v>
      </c>
      <c r="V6" s="17">
        <f t="shared" si="2"/>
        <v>52765</v>
      </c>
      <c r="W6" s="17">
        <f t="shared" si="2"/>
        <v>17431</v>
      </c>
      <c r="X6" s="17">
        <f t="shared" si="2"/>
        <v>0</v>
      </c>
      <c r="Y6" s="17">
        <f t="shared" si="2"/>
        <v>27175</v>
      </c>
      <c r="Z6" s="17">
        <f t="shared" si="2"/>
        <v>123299</v>
      </c>
      <c r="AA6" s="17">
        <f t="shared" si="2"/>
        <v>2753</v>
      </c>
      <c r="AB6" s="17">
        <f t="shared" si="2"/>
        <v>1694</v>
      </c>
      <c r="AC6" s="17">
        <f t="shared" si="3"/>
        <v>4610</v>
      </c>
      <c r="AD6" s="17">
        <f t="shared" si="3"/>
        <v>0</v>
      </c>
      <c r="AE6" s="17">
        <f t="shared" si="3"/>
        <v>9629</v>
      </c>
      <c r="AF6" s="17">
        <f t="shared" si="3"/>
        <v>2209</v>
      </c>
      <c r="AG6" s="17">
        <f t="shared" si="3"/>
        <v>176</v>
      </c>
      <c r="AH6" s="17">
        <f t="shared" si="3"/>
        <v>0</v>
      </c>
      <c r="AI6" s="17">
        <f t="shared" si="3"/>
        <v>0</v>
      </c>
      <c r="AJ6" s="17">
        <f t="shared" si="3"/>
        <v>44580</v>
      </c>
      <c r="AK6" s="17">
        <f t="shared" si="3"/>
        <v>0</v>
      </c>
      <c r="AL6" s="17">
        <f t="shared" si="3"/>
        <v>256</v>
      </c>
      <c r="AM6" s="17">
        <f t="shared" si="4"/>
        <v>0</v>
      </c>
      <c r="AN6" s="17">
        <f t="shared" si="4"/>
        <v>0</v>
      </c>
      <c r="AO6" s="17">
        <f t="shared" si="4"/>
        <v>0</v>
      </c>
      <c r="AP6" s="17">
        <f t="shared" si="4"/>
        <v>0</v>
      </c>
      <c r="AQ6" s="17">
        <f t="shared" si="4"/>
        <v>0</v>
      </c>
      <c r="AR6" s="17">
        <f t="shared" si="4"/>
        <v>0</v>
      </c>
      <c r="AS6" s="17">
        <f t="shared" si="4"/>
        <v>0</v>
      </c>
      <c r="AT6" s="17">
        <f t="shared" si="4"/>
        <v>0</v>
      </c>
      <c r="AU6" s="18">
        <f t="shared" si="4"/>
        <v>25</v>
      </c>
    </row>
    <row r="7" spans="1:47" x14ac:dyDescent="0.25">
      <c r="A7" t="str">
        <f t="shared" si="0"/>
        <v>201201201206</v>
      </c>
      <c r="B7" s="11">
        <v>201201</v>
      </c>
      <c r="C7" s="11">
        <v>201206</v>
      </c>
      <c r="D7" s="12">
        <v>406005</v>
      </c>
      <c r="G7" s="9"/>
      <c r="H7" s="1">
        <v>201204</v>
      </c>
      <c r="I7" s="17">
        <f t="shared" si="1"/>
        <v>0</v>
      </c>
      <c r="J7" s="17">
        <f t="shared" si="1"/>
        <v>0</v>
      </c>
      <c r="K7" s="17">
        <f t="shared" si="1"/>
        <v>0</v>
      </c>
      <c r="L7" s="17">
        <f t="shared" si="1"/>
        <v>10411526</v>
      </c>
      <c r="M7" s="17">
        <f t="shared" si="1"/>
        <v>15141494</v>
      </c>
      <c r="N7" s="17">
        <f t="shared" si="1"/>
        <v>4266431</v>
      </c>
      <c r="O7" s="17">
        <f t="shared" si="1"/>
        <v>1287295</v>
      </c>
      <c r="P7" s="17">
        <f t="shared" si="1"/>
        <v>656401</v>
      </c>
      <c r="Q7" s="17">
        <f t="shared" si="1"/>
        <v>237128</v>
      </c>
      <c r="R7" s="17">
        <f t="shared" si="1"/>
        <v>298181</v>
      </c>
      <c r="S7" s="17">
        <f t="shared" si="2"/>
        <v>98197</v>
      </c>
      <c r="T7" s="17">
        <f t="shared" si="2"/>
        <v>92388</v>
      </c>
      <c r="U7" s="17">
        <f t="shared" si="2"/>
        <v>50835</v>
      </c>
      <c r="V7" s="17">
        <f t="shared" si="2"/>
        <v>34152</v>
      </c>
      <c r="W7" s="17">
        <f t="shared" si="2"/>
        <v>26969</v>
      </c>
      <c r="X7" s="17">
        <f t="shared" si="2"/>
        <v>57525</v>
      </c>
      <c r="Y7" s="17">
        <f t="shared" si="2"/>
        <v>3183</v>
      </c>
      <c r="Z7" s="17">
        <f t="shared" si="2"/>
        <v>0</v>
      </c>
      <c r="AA7" s="17">
        <f t="shared" si="2"/>
        <v>4659</v>
      </c>
      <c r="AB7" s="17">
        <f t="shared" si="2"/>
        <v>3696</v>
      </c>
      <c r="AC7" s="17">
        <f t="shared" si="3"/>
        <v>0</v>
      </c>
      <c r="AD7" s="17">
        <f t="shared" si="3"/>
        <v>0</v>
      </c>
      <c r="AE7" s="17">
        <f t="shared" si="3"/>
        <v>0</v>
      </c>
      <c r="AF7" s="17">
        <f t="shared" si="3"/>
        <v>1785</v>
      </c>
      <c r="AG7" s="17">
        <f t="shared" si="3"/>
        <v>0</v>
      </c>
      <c r="AH7" s="17">
        <f t="shared" si="3"/>
        <v>3822</v>
      </c>
      <c r="AI7" s="17">
        <f t="shared" si="3"/>
        <v>0</v>
      </c>
      <c r="AJ7" s="17">
        <f t="shared" si="3"/>
        <v>642</v>
      </c>
      <c r="AK7" s="17">
        <f t="shared" si="3"/>
        <v>1904</v>
      </c>
      <c r="AL7" s="17">
        <f t="shared" si="3"/>
        <v>0</v>
      </c>
      <c r="AM7" s="17">
        <f t="shared" si="4"/>
        <v>0</v>
      </c>
      <c r="AN7" s="17">
        <f t="shared" si="4"/>
        <v>0</v>
      </c>
      <c r="AO7" s="17">
        <f t="shared" si="4"/>
        <v>0</v>
      </c>
      <c r="AP7" s="17">
        <f t="shared" si="4"/>
        <v>0</v>
      </c>
      <c r="AQ7" s="17">
        <f t="shared" si="4"/>
        <v>0</v>
      </c>
      <c r="AR7" s="17">
        <f t="shared" si="4"/>
        <v>0</v>
      </c>
      <c r="AS7" s="17">
        <f t="shared" si="4"/>
        <v>0</v>
      </c>
      <c r="AT7" s="17">
        <f t="shared" si="4"/>
        <v>4105</v>
      </c>
      <c r="AU7" s="18">
        <f t="shared" si="4"/>
        <v>0</v>
      </c>
    </row>
    <row r="8" spans="1:47" x14ac:dyDescent="0.25">
      <c r="A8" t="str">
        <f t="shared" si="0"/>
        <v>201201201207</v>
      </c>
      <c r="B8" s="11">
        <v>201201</v>
      </c>
      <c r="C8" s="11">
        <v>201207</v>
      </c>
      <c r="D8" s="12">
        <v>171457</v>
      </c>
      <c r="G8" s="9"/>
      <c r="H8" s="1">
        <v>201205</v>
      </c>
      <c r="I8" s="17">
        <f t="shared" si="1"/>
        <v>0</v>
      </c>
      <c r="J8" s="17">
        <f t="shared" si="1"/>
        <v>0</v>
      </c>
      <c r="K8" s="17">
        <f t="shared" si="1"/>
        <v>0</v>
      </c>
      <c r="L8" s="17">
        <f t="shared" si="1"/>
        <v>0</v>
      </c>
      <c r="M8" s="17">
        <f t="shared" si="1"/>
        <v>12467162</v>
      </c>
      <c r="N8" s="17">
        <f t="shared" si="1"/>
        <v>14585561</v>
      </c>
      <c r="O8" s="17">
        <f t="shared" si="1"/>
        <v>3637947</v>
      </c>
      <c r="P8" s="17">
        <f t="shared" si="1"/>
        <v>1458940</v>
      </c>
      <c r="Q8" s="17">
        <f t="shared" si="1"/>
        <v>657700</v>
      </c>
      <c r="R8" s="17">
        <f t="shared" si="1"/>
        <v>602398</v>
      </c>
      <c r="S8" s="17">
        <f t="shared" si="2"/>
        <v>184185</v>
      </c>
      <c r="T8" s="17">
        <f t="shared" si="2"/>
        <v>294323</v>
      </c>
      <c r="U8" s="17">
        <f t="shared" si="2"/>
        <v>50953</v>
      </c>
      <c r="V8" s="17">
        <f t="shared" si="2"/>
        <v>62439</v>
      </c>
      <c r="W8" s="17">
        <f t="shared" si="2"/>
        <v>22853</v>
      </c>
      <c r="X8" s="17">
        <f t="shared" si="2"/>
        <v>29856</v>
      </c>
      <c r="Y8" s="17">
        <f t="shared" si="2"/>
        <v>33717</v>
      </c>
      <c r="Z8" s="17">
        <f t="shared" si="2"/>
        <v>115511</v>
      </c>
      <c r="AA8" s="17">
        <f t="shared" si="2"/>
        <v>56351</v>
      </c>
      <c r="AB8" s="17">
        <f t="shared" si="2"/>
        <v>24431</v>
      </c>
      <c r="AC8" s="17">
        <f t="shared" si="3"/>
        <v>14849</v>
      </c>
      <c r="AD8" s="17">
        <f t="shared" si="3"/>
        <v>0</v>
      </c>
      <c r="AE8" s="17">
        <f t="shared" si="3"/>
        <v>4828</v>
      </c>
      <c r="AF8" s="17">
        <f t="shared" si="3"/>
        <v>736</v>
      </c>
      <c r="AG8" s="17">
        <f t="shared" si="3"/>
        <v>0</v>
      </c>
      <c r="AH8" s="17">
        <f t="shared" si="3"/>
        <v>34827</v>
      </c>
      <c r="AI8" s="17">
        <f t="shared" si="3"/>
        <v>0</v>
      </c>
      <c r="AJ8" s="17">
        <f t="shared" si="3"/>
        <v>0</v>
      </c>
      <c r="AK8" s="17">
        <f t="shared" si="3"/>
        <v>889</v>
      </c>
      <c r="AL8" s="17">
        <f t="shared" si="3"/>
        <v>0</v>
      </c>
      <c r="AM8" s="17">
        <f t="shared" si="4"/>
        <v>0</v>
      </c>
      <c r="AN8" s="17">
        <f t="shared" si="4"/>
        <v>254</v>
      </c>
      <c r="AO8" s="17">
        <f t="shared" si="4"/>
        <v>0</v>
      </c>
      <c r="AP8" s="17">
        <f t="shared" si="4"/>
        <v>0</v>
      </c>
      <c r="AQ8" s="17">
        <f t="shared" si="4"/>
        <v>2</v>
      </c>
      <c r="AR8" s="17">
        <f t="shared" si="4"/>
        <v>433</v>
      </c>
      <c r="AS8" s="17">
        <f t="shared" si="4"/>
        <v>1077</v>
      </c>
      <c r="AT8" s="17">
        <f t="shared" si="4"/>
        <v>0</v>
      </c>
      <c r="AU8" s="18">
        <f t="shared" si="4"/>
        <v>0</v>
      </c>
    </row>
    <row r="9" spans="1:47" x14ac:dyDescent="0.25">
      <c r="A9" t="str">
        <f t="shared" si="0"/>
        <v>201201201208</v>
      </c>
      <c r="B9" s="11">
        <v>201201</v>
      </c>
      <c r="C9" s="11">
        <v>201208</v>
      </c>
      <c r="D9" s="12">
        <v>155310</v>
      </c>
      <c r="G9" s="9"/>
      <c r="H9" s="1">
        <v>201206</v>
      </c>
      <c r="I9" s="17">
        <f t="shared" si="1"/>
        <v>0</v>
      </c>
      <c r="J9" s="17">
        <f t="shared" si="1"/>
        <v>0</v>
      </c>
      <c r="K9" s="17">
        <f t="shared" si="1"/>
        <v>0</v>
      </c>
      <c r="L9" s="17">
        <f t="shared" si="1"/>
        <v>0</v>
      </c>
      <c r="M9" s="17">
        <f t="shared" si="1"/>
        <v>0</v>
      </c>
      <c r="N9" s="17">
        <f t="shared" si="1"/>
        <v>12846338</v>
      </c>
      <c r="O9" s="17">
        <f t="shared" si="1"/>
        <v>15393203</v>
      </c>
      <c r="P9" s="17">
        <f t="shared" si="1"/>
        <v>5111245</v>
      </c>
      <c r="Q9" s="17">
        <f t="shared" si="1"/>
        <v>1584030</v>
      </c>
      <c r="R9" s="17">
        <f t="shared" si="1"/>
        <v>708687</v>
      </c>
      <c r="S9" s="17">
        <f t="shared" si="2"/>
        <v>544670</v>
      </c>
      <c r="T9" s="17">
        <f t="shared" si="2"/>
        <v>237001</v>
      </c>
      <c r="U9" s="17">
        <f t="shared" si="2"/>
        <v>119279</v>
      </c>
      <c r="V9" s="17">
        <f t="shared" si="2"/>
        <v>62525</v>
      </c>
      <c r="W9" s="17">
        <f t="shared" si="2"/>
        <v>0</v>
      </c>
      <c r="X9" s="17">
        <f t="shared" si="2"/>
        <v>48610</v>
      </c>
      <c r="Y9" s="17">
        <f t="shared" si="2"/>
        <v>58343</v>
      </c>
      <c r="Z9" s="17">
        <f t="shared" si="2"/>
        <v>39822</v>
      </c>
      <c r="AA9" s="17">
        <f t="shared" si="2"/>
        <v>17155</v>
      </c>
      <c r="AB9" s="17">
        <f t="shared" si="2"/>
        <v>23241</v>
      </c>
      <c r="AC9" s="17">
        <f t="shared" si="3"/>
        <v>8653</v>
      </c>
      <c r="AD9" s="17">
        <f t="shared" si="3"/>
        <v>54620</v>
      </c>
      <c r="AE9" s="17">
        <f t="shared" si="3"/>
        <v>474</v>
      </c>
      <c r="AF9" s="17">
        <f t="shared" si="3"/>
        <v>0</v>
      </c>
      <c r="AG9" s="17">
        <f t="shared" si="3"/>
        <v>2622</v>
      </c>
      <c r="AH9" s="17">
        <f t="shared" si="3"/>
        <v>2215</v>
      </c>
      <c r="AI9" s="17">
        <f t="shared" si="3"/>
        <v>18221</v>
      </c>
      <c r="AJ9" s="17">
        <f t="shared" si="3"/>
        <v>0</v>
      </c>
      <c r="AK9" s="17">
        <f t="shared" si="3"/>
        <v>0</v>
      </c>
      <c r="AL9" s="17">
        <f t="shared" si="3"/>
        <v>0</v>
      </c>
      <c r="AM9" s="17">
        <f t="shared" si="4"/>
        <v>3849</v>
      </c>
      <c r="AN9" s="17">
        <f t="shared" si="4"/>
        <v>548</v>
      </c>
      <c r="AO9" s="17">
        <f t="shared" si="4"/>
        <v>3445</v>
      </c>
      <c r="AP9" s="17">
        <f t="shared" si="4"/>
        <v>0</v>
      </c>
      <c r="AQ9" s="17">
        <f t="shared" si="4"/>
        <v>218</v>
      </c>
      <c r="AR9" s="17">
        <f t="shared" si="4"/>
        <v>667</v>
      </c>
      <c r="AS9" s="17">
        <f t="shared" si="4"/>
        <v>4384</v>
      </c>
      <c r="AT9" s="17">
        <f t="shared" si="4"/>
        <v>0</v>
      </c>
      <c r="AU9" s="18">
        <f t="shared" si="4"/>
        <v>0</v>
      </c>
    </row>
    <row r="10" spans="1:47" x14ac:dyDescent="0.25">
      <c r="A10" t="str">
        <f t="shared" si="0"/>
        <v>201201201209</v>
      </c>
      <c r="B10" s="11">
        <v>201201</v>
      </c>
      <c r="C10" s="11">
        <v>201209</v>
      </c>
      <c r="D10" s="12">
        <v>77766</v>
      </c>
      <c r="G10" s="9"/>
      <c r="H10" s="1">
        <v>201207</v>
      </c>
      <c r="I10" s="17">
        <f t="shared" si="1"/>
        <v>0</v>
      </c>
      <c r="J10" s="17">
        <f t="shared" si="1"/>
        <v>0</v>
      </c>
      <c r="K10" s="17">
        <f t="shared" si="1"/>
        <v>0</v>
      </c>
      <c r="L10" s="17">
        <f t="shared" si="1"/>
        <v>0</v>
      </c>
      <c r="M10" s="17">
        <f t="shared" si="1"/>
        <v>0</v>
      </c>
      <c r="N10" s="17">
        <f t="shared" si="1"/>
        <v>0</v>
      </c>
      <c r="O10" s="17">
        <f t="shared" si="1"/>
        <v>10801015</v>
      </c>
      <c r="P10" s="17">
        <f t="shared" si="1"/>
        <v>14050557</v>
      </c>
      <c r="Q10" s="17">
        <f t="shared" si="1"/>
        <v>3972287</v>
      </c>
      <c r="R10" s="17">
        <f t="shared" si="1"/>
        <v>1421496</v>
      </c>
      <c r="S10" s="17">
        <f t="shared" si="2"/>
        <v>738395</v>
      </c>
      <c r="T10" s="17">
        <f t="shared" si="2"/>
        <v>493750</v>
      </c>
      <c r="U10" s="17">
        <f t="shared" si="2"/>
        <v>551976</v>
      </c>
      <c r="V10" s="17">
        <f t="shared" si="2"/>
        <v>160477</v>
      </c>
      <c r="W10" s="17">
        <f t="shared" si="2"/>
        <v>4574</v>
      </c>
      <c r="X10" s="17">
        <f t="shared" si="2"/>
        <v>172022</v>
      </c>
      <c r="Y10" s="17">
        <f t="shared" si="2"/>
        <v>69791</v>
      </c>
      <c r="Z10" s="17">
        <f t="shared" si="2"/>
        <v>25642</v>
      </c>
      <c r="AA10" s="17">
        <f t="shared" si="2"/>
        <v>24163</v>
      </c>
      <c r="AB10" s="17">
        <f t="shared" si="2"/>
        <v>14299</v>
      </c>
      <c r="AC10" s="17">
        <f t="shared" si="3"/>
        <v>4075</v>
      </c>
      <c r="AD10" s="17">
        <f t="shared" si="3"/>
        <v>38742</v>
      </c>
      <c r="AE10" s="17">
        <f t="shared" si="3"/>
        <v>4171</v>
      </c>
      <c r="AF10" s="17">
        <f t="shared" si="3"/>
        <v>3925</v>
      </c>
      <c r="AG10" s="17">
        <f t="shared" si="3"/>
        <v>0</v>
      </c>
      <c r="AH10" s="17">
        <f t="shared" si="3"/>
        <v>2722</v>
      </c>
      <c r="AI10" s="17">
        <f t="shared" si="3"/>
        <v>4720</v>
      </c>
      <c r="AJ10" s="17">
        <f t="shared" si="3"/>
        <v>7239</v>
      </c>
      <c r="AK10" s="17">
        <f t="shared" si="3"/>
        <v>17409</v>
      </c>
      <c r="AL10" s="17">
        <f t="shared" si="3"/>
        <v>0</v>
      </c>
      <c r="AM10" s="17">
        <f t="shared" si="4"/>
        <v>0</v>
      </c>
      <c r="AN10" s="17">
        <f t="shared" si="4"/>
        <v>133</v>
      </c>
      <c r="AO10" s="17">
        <f t="shared" si="4"/>
        <v>5643</v>
      </c>
      <c r="AP10" s="17">
        <f t="shared" si="4"/>
        <v>0</v>
      </c>
      <c r="AQ10" s="17">
        <f t="shared" si="4"/>
        <v>116</v>
      </c>
      <c r="AR10" s="17">
        <f t="shared" si="4"/>
        <v>0</v>
      </c>
      <c r="AS10" s="17">
        <f t="shared" si="4"/>
        <v>7459</v>
      </c>
      <c r="AT10" s="17">
        <f t="shared" si="4"/>
        <v>0</v>
      </c>
      <c r="AU10" s="18">
        <f t="shared" si="4"/>
        <v>0</v>
      </c>
    </row>
    <row r="11" spans="1:47" x14ac:dyDescent="0.25">
      <c r="A11" t="str">
        <f t="shared" si="0"/>
        <v>201201201210</v>
      </c>
      <c r="B11" s="11">
        <v>201201</v>
      </c>
      <c r="C11" s="11">
        <v>201210</v>
      </c>
      <c r="D11" s="12">
        <v>53464</v>
      </c>
      <c r="G11" s="9"/>
      <c r="H11" s="1">
        <v>201208</v>
      </c>
      <c r="I11" s="17">
        <f t="shared" si="1"/>
        <v>0</v>
      </c>
      <c r="J11" s="17">
        <f t="shared" si="1"/>
        <v>0</v>
      </c>
      <c r="K11" s="17">
        <f t="shared" si="1"/>
        <v>0</v>
      </c>
      <c r="L11" s="17">
        <f t="shared" si="1"/>
        <v>0</v>
      </c>
      <c r="M11" s="17">
        <f t="shared" si="1"/>
        <v>0</v>
      </c>
      <c r="N11" s="17">
        <f t="shared" si="1"/>
        <v>0</v>
      </c>
      <c r="O11" s="17">
        <f t="shared" si="1"/>
        <v>0</v>
      </c>
      <c r="P11" s="17">
        <f t="shared" si="1"/>
        <v>12930442</v>
      </c>
      <c r="Q11" s="17">
        <f t="shared" si="1"/>
        <v>15944534</v>
      </c>
      <c r="R11" s="17">
        <f t="shared" si="1"/>
        <v>3376046</v>
      </c>
      <c r="S11" s="17">
        <f t="shared" si="2"/>
        <v>1342199</v>
      </c>
      <c r="T11" s="17">
        <f t="shared" si="2"/>
        <v>537403</v>
      </c>
      <c r="U11" s="17">
        <f t="shared" si="2"/>
        <v>422708</v>
      </c>
      <c r="V11" s="17">
        <f t="shared" si="2"/>
        <v>211148</v>
      </c>
      <c r="W11" s="17">
        <f t="shared" si="2"/>
        <v>218940</v>
      </c>
      <c r="X11" s="17">
        <f t="shared" si="2"/>
        <v>142535</v>
      </c>
      <c r="Y11" s="17">
        <f t="shared" si="2"/>
        <v>53873</v>
      </c>
      <c r="Z11" s="17">
        <f t="shared" si="2"/>
        <v>26097</v>
      </c>
      <c r="AA11" s="17">
        <f t="shared" si="2"/>
        <v>19354</v>
      </c>
      <c r="AB11" s="17">
        <f t="shared" si="2"/>
        <v>24263</v>
      </c>
      <c r="AC11" s="17">
        <f t="shared" si="3"/>
        <v>15786</v>
      </c>
      <c r="AD11" s="17">
        <f t="shared" si="3"/>
        <v>1345</v>
      </c>
      <c r="AE11" s="17">
        <f t="shared" si="3"/>
        <v>0</v>
      </c>
      <c r="AF11" s="17">
        <f t="shared" si="3"/>
        <v>2420</v>
      </c>
      <c r="AG11" s="17">
        <f t="shared" si="3"/>
        <v>10597</v>
      </c>
      <c r="AH11" s="17">
        <f t="shared" si="3"/>
        <v>2154</v>
      </c>
      <c r="AI11" s="17">
        <f t="shared" si="3"/>
        <v>0</v>
      </c>
      <c r="AJ11" s="17">
        <f t="shared" si="3"/>
        <v>0</v>
      </c>
      <c r="AK11" s="17">
        <f t="shared" si="3"/>
        <v>0</v>
      </c>
      <c r="AL11" s="17">
        <f t="shared" si="3"/>
        <v>0</v>
      </c>
      <c r="AM11" s="17">
        <f t="shared" si="4"/>
        <v>676</v>
      </c>
      <c r="AN11" s="17">
        <f t="shared" si="4"/>
        <v>1219</v>
      </c>
      <c r="AO11" s="17">
        <f t="shared" si="4"/>
        <v>241</v>
      </c>
      <c r="AP11" s="17">
        <f t="shared" si="4"/>
        <v>0</v>
      </c>
      <c r="AQ11" s="17">
        <f t="shared" si="4"/>
        <v>0</v>
      </c>
      <c r="AR11" s="17">
        <f t="shared" si="4"/>
        <v>0</v>
      </c>
      <c r="AS11" s="17">
        <f t="shared" si="4"/>
        <v>3787</v>
      </c>
      <c r="AT11" s="17">
        <f t="shared" si="4"/>
        <v>0</v>
      </c>
      <c r="AU11" s="18">
        <f t="shared" si="4"/>
        <v>0</v>
      </c>
    </row>
    <row r="12" spans="1:47" x14ac:dyDescent="0.25">
      <c r="A12" t="str">
        <f t="shared" si="0"/>
        <v>201201201211</v>
      </c>
      <c r="B12" s="11">
        <v>201201</v>
      </c>
      <c r="C12" s="11">
        <v>201211</v>
      </c>
      <c r="D12" s="12">
        <v>56047</v>
      </c>
      <c r="G12" s="9"/>
      <c r="H12" s="1">
        <v>201209</v>
      </c>
      <c r="I12" s="17">
        <f t="shared" si="1"/>
        <v>0</v>
      </c>
      <c r="J12" s="17">
        <f t="shared" si="1"/>
        <v>0</v>
      </c>
      <c r="K12" s="17">
        <f t="shared" si="1"/>
        <v>0</v>
      </c>
      <c r="L12" s="17">
        <f t="shared" si="1"/>
        <v>0</v>
      </c>
      <c r="M12" s="17">
        <f t="shared" si="1"/>
        <v>0</v>
      </c>
      <c r="N12" s="17">
        <f t="shared" si="1"/>
        <v>0</v>
      </c>
      <c r="O12" s="17">
        <f t="shared" si="1"/>
        <v>0</v>
      </c>
      <c r="P12" s="17">
        <f t="shared" si="1"/>
        <v>0</v>
      </c>
      <c r="Q12" s="17">
        <f t="shared" si="1"/>
        <v>12637707</v>
      </c>
      <c r="R12" s="17">
        <f t="shared" si="1"/>
        <v>15842095</v>
      </c>
      <c r="S12" s="17">
        <f t="shared" si="2"/>
        <v>5023527</v>
      </c>
      <c r="T12" s="17">
        <f t="shared" si="2"/>
        <v>2069108</v>
      </c>
      <c r="U12" s="17">
        <f t="shared" si="2"/>
        <v>640716</v>
      </c>
      <c r="V12" s="17">
        <f t="shared" si="2"/>
        <v>301361</v>
      </c>
      <c r="W12" s="17">
        <f t="shared" si="2"/>
        <v>202919</v>
      </c>
      <c r="X12" s="17">
        <f t="shared" si="2"/>
        <v>123473</v>
      </c>
      <c r="Y12" s="17">
        <f t="shared" si="2"/>
        <v>197535</v>
      </c>
      <c r="Z12" s="17">
        <f t="shared" si="2"/>
        <v>46751</v>
      </c>
      <c r="AA12" s="17">
        <f t="shared" si="2"/>
        <v>11842</v>
      </c>
      <c r="AB12" s="17">
        <f t="shared" si="2"/>
        <v>18106</v>
      </c>
      <c r="AC12" s="17">
        <f t="shared" si="3"/>
        <v>0</v>
      </c>
      <c r="AD12" s="17">
        <f t="shared" si="3"/>
        <v>33130</v>
      </c>
      <c r="AE12" s="17">
        <f t="shared" si="3"/>
        <v>15989</v>
      </c>
      <c r="AF12" s="17">
        <f t="shared" si="3"/>
        <v>3077</v>
      </c>
      <c r="AG12" s="17">
        <f t="shared" si="3"/>
        <v>0</v>
      </c>
      <c r="AH12" s="17">
        <f t="shared" si="3"/>
        <v>4070</v>
      </c>
      <c r="AI12" s="17">
        <f t="shared" si="3"/>
        <v>0</v>
      </c>
      <c r="AJ12" s="17">
        <f t="shared" si="3"/>
        <v>5463</v>
      </c>
      <c r="AK12" s="17">
        <f t="shared" si="3"/>
        <v>1524</v>
      </c>
      <c r="AL12" s="17">
        <f t="shared" si="3"/>
        <v>0</v>
      </c>
      <c r="AM12" s="17">
        <f t="shared" si="4"/>
        <v>0</v>
      </c>
      <c r="AN12" s="17">
        <f t="shared" si="4"/>
        <v>0</v>
      </c>
      <c r="AO12" s="17">
        <f t="shared" si="4"/>
        <v>107</v>
      </c>
      <c r="AP12" s="17">
        <f t="shared" si="4"/>
        <v>0</v>
      </c>
      <c r="AQ12" s="17">
        <f t="shared" si="4"/>
        <v>10877</v>
      </c>
      <c r="AR12" s="17">
        <f t="shared" si="4"/>
        <v>0</v>
      </c>
      <c r="AS12" s="17">
        <f t="shared" si="4"/>
        <v>0</v>
      </c>
      <c r="AT12" s="17">
        <f t="shared" si="4"/>
        <v>0</v>
      </c>
      <c r="AU12" s="18">
        <f t="shared" si="4"/>
        <v>284</v>
      </c>
    </row>
    <row r="13" spans="1:47" x14ac:dyDescent="0.25">
      <c r="A13" t="str">
        <f t="shared" si="0"/>
        <v>201201201212</v>
      </c>
      <c r="B13" s="11">
        <v>201201</v>
      </c>
      <c r="C13" s="11">
        <v>201212</v>
      </c>
      <c r="D13" s="12">
        <v>28008</v>
      </c>
      <c r="G13" s="9"/>
      <c r="H13" s="1">
        <v>201210</v>
      </c>
      <c r="I13" s="17">
        <f t="shared" si="1"/>
        <v>0</v>
      </c>
      <c r="J13" s="17">
        <f t="shared" si="1"/>
        <v>0</v>
      </c>
      <c r="K13" s="17">
        <f t="shared" si="1"/>
        <v>0</v>
      </c>
      <c r="L13" s="17">
        <f t="shared" si="1"/>
        <v>0</v>
      </c>
      <c r="M13" s="17">
        <f t="shared" si="1"/>
        <v>0</v>
      </c>
      <c r="N13" s="17">
        <f t="shared" si="1"/>
        <v>0</v>
      </c>
      <c r="O13" s="17">
        <f t="shared" si="1"/>
        <v>0</v>
      </c>
      <c r="P13" s="17">
        <f t="shared" si="1"/>
        <v>0</v>
      </c>
      <c r="Q13" s="17">
        <f t="shared" si="1"/>
        <v>0</v>
      </c>
      <c r="R13" s="17">
        <f t="shared" si="1"/>
        <v>12965355</v>
      </c>
      <c r="S13" s="17">
        <f t="shared" si="2"/>
        <v>17769826</v>
      </c>
      <c r="T13" s="17">
        <f t="shared" si="2"/>
        <v>4584535</v>
      </c>
      <c r="U13" s="17">
        <f t="shared" si="2"/>
        <v>2124917</v>
      </c>
      <c r="V13" s="17">
        <f t="shared" si="2"/>
        <v>986207</v>
      </c>
      <c r="W13" s="17">
        <f t="shared" si="2"/>
        <v>354418</v>
      </c>
      <c r="X13" s="17">
        <f t="shared" si="2"/>
        <v>191606</v>
      </c>
      <c r="Y13" s="17">
        <f t="shared" si="2"/>
        <v>131952</v>
      </c>
      <c r="Z13" s="17">
        <f t="shared" si="2"/>
        <v>31360</v>
      </c>
      <c r="AA13" s="17">
        <f t="shared" si="2"/>
        <v>47277</v>
      </c>
      <c r="AB13" s="17">
        <f t="shared" si="2"/>
        <v>60654</v>
      </c>
      <c r="AC13" s="17">
        <f t="shared" si="3"/>
        <v>32432</v>
      </c>
      <c r="AD13" s="17">
        <f t="shared" si="3"/>
        <v>30246</v>
      </c>
      <c r="AE13" s="17">
        <f t="shared" si="3"/>
        <v>8718</v>
      </c>
      <c r="AF13" s="17">
        <f t="shared" si="3"/>
        <v>11056</v>
      </c>
      <c r="AG13" s="17">
        <f t="shared" si="3"/>
        <v>0</v>
      </c>
      <c r="AH13" s="17">
        <f t="shared" si="3"/>
        <v>5805</v>
      </c>
      <c r="AI13" s="17">
        <f t="shared" si="3"/>
        <v>893</v>
      </c>
      <c r="AJ13" s="17">
        <f t="shared" si="3"/>
        <v>17864</v>
      </c>
      <c r="AK13" s="17">
        <f t="shared" si="3"/>
        <v>195</v>
      </c>
      <c r="AL13" s="17">
        <f t="shared" si="3"/>
        <v>19346</v>
      </c>
      <c r="AM13" s="17">
        <f t="shared" si="4"/>
        <v>6521</v>
      </c>
      <c r="AN13" s="17">
        <f t="shared" si="4"/>
        <v>16984</v>
      </c>
      <c r="AO13" s="17">
        <f t="shared" si="4"/>
        <v>0</v>
      </c>
      <c r="AP13" s="17">
        <f t="shared" si="4"/>
        <v>0</v>
      </c>
      <c r="AQ13" s="17">
        <f t="shared" si="4"/>
        <v>13184</v>
      </c>
      <c r="AR13" s="17">
        <f t="shared" si="4"/>
        <v>0</v>
      </c>
      <c r="AS13" s="17">
        <f t="shared" si="4"/>
        <v>2613</v>
      </c>
      <c r="AT13" s="17">
        <f t="shared" si="4"/>
        <v>0</v>
      </c>
      <c r="AU13" s="18">
        <f t="shared" si="4"/>
        <v>4508</v>
      </c>
    </row>
    <row r="14" spans="1:47" x14ac:dyDescent="0.25">
      <c r="A14" t="str">
        <f t="shared" si="0"/>
        <v>201201201301</v>
      </c>
      <c r="B14" s="11">
        <v>201201</v>
      </c>
      <c r="C14" s="11">
        <v>201301</v>
      </c>
      <c r="D14" s="12">
        <v>14747</v>
      </c>
      <c r="G14" s="9"/>
      <c r="H14" s="1">
        <v>201211</v>
      </c>
      <c r="I14" s="17">
        <f t="shared" ref="I14:R23" si="5">_xlfn.IFNA(VLOOKUP(CONCATENATE($H14,I$3),Claims,4,FALSE),0)</f>
        <v>0</v>
      </c>
      <c r="J14" s="17">
        <f t="shared" si="5"/>
        <v>0</v>
      </c>
      <c r="K14" s="17">
        <f t="shared" si="5"/>
        <v>0</v>
      </c>
      <c r="L14" s="17">
        <f t="shared" si="5"/>
        <v>0</v>
      </c>
      <c r="M14" s="17">
        <f t="shared" si="5"/>
        <v>0</v>
      </c>
      <c r="N14" s="17">
        <f t="shared" si="5"/>
        <v>0</v>
      </c>
      <c r="O14" s="17">
        <f t="shared" si="5"/>
        <v>0</v>
      </c>
      <c r="P14" s="17">
        <f t="shared" si="5"/>
        <v>0</v>
      </c>
      <c r="Q14" s="17">
        <f t="shared" si="5"/>
        <v>0</v>
      </c>
      <c r="R14" s="17">
        <f t="shared" si="5"/>
        <v>0</v>
      </c>
      <c r="S14" s="17">
        <f t="shared" ref="S14:AB23" si="6">_xlfn.IFNA(VLOOKUP(CONCATENATE($H14,S$3),Claims,4,FALSE),0)</f>
        <v>13546707</v>
      </c>
      <c r="T14" s="17">
        <f t="shared" si="6"/>
        <v>16806751</v>
      </c>
      <c r="U14" s="17">
        <f t="shared" si="6"/>
        <v>3728116</v>
      </c>
      <c r="V14" s="17">
        <f t="shared" si="6"/>
        <v>1266957</v>
      </c>
      <c r="W14" s="17">
        <f t="shared" si="6"/>
        <v>609903</v>
      </c>
      <c r="X14" s="17">
        <f t="shared" si="6"/>
        <v>520054</v>
      </c>
      <c r="Y14" s="17">
        <f t="shared" si="6"/>
        <v>618564</v>
      </c>
      <c r="Z14" s="17">
        <f t="shared" si="6"/>
        <v>243187</v>
      </c>
      <c r="AA14" s="17">
        <f t="shared" si="6"/>
        <v>101286</v>
      </c>
      <c r="AB14" s="17">
        <f t="shared" si="6"/>
        <v>45697</v>
      </c>
      <c r="AC14" s="17">
        <f t="shared" ref="AC14:AL23" si="7">_xlfn.IFNA(VLOOKUP(CONCATENATE($H14,AC$3),Claims,4,FALSE),0)</f>
        <v>45336</v>
      </c>
      <c r="AD14" s="17">
        <f t="shared" si="7"/>
        <v>22970</v>
      </c>
      <c r="AE14" s="17">
        <f t="shared" si="7"/>
        <v>27564</v>
      </c>
      <c r="AF14" s="17">
        <f t="shared" si="7"/>
        <v>2787</v>
      </c>
      <c r="AG14" s="17">
        <f t="shared" si="7"/>
        <v>33893</v>
      </c>
      <c r="AH14" s="17">
        <f t="shared" si="7"/>
        <v>13194</v>
      </c>
      <c r="AI14" s="17">
        <f t="shared" si="7"/>
        <v>8293</v>
      </c>
      <c r="AJ14" s="17">
        <f t="shared" si="7"/>
        <v>2131</v>
      </c>
      <c r="AK14" s="17">
        <f t="shared" si="7"/>
        <v>0</v>
      </c>
      <c r="AL14" s="17">
        <f t="shared" si="7"/>
        <v>0</v>
      </c>
      <c r="AM14" s="17">
        <f t="shared" ref="AM14:AU23" si="8">_xlfn.IFNA(VLOOKUP(CONCATENATE($H14,AM$3),Claims,4,FALSE),0)</f>
        <v>0</v>
      </c>
      <c r="AN14" s="17">
        <f t="shared" si="8"/>
        <v>7895</v>
      </c>
      <c r="AO14" s="17">
        <f t="shared" si="8"/>
        <v>0</v>
      </c>
      <c r="AP14" s="17">
        <f t="shared" si="8"/>
        <v>0</v>
      </c>
      <c r="AQ14" s="17">
        <f t="shared" si="8"/>
        <v>0</v>
      </c>
      <c r="AR14" s="17">
        <f t="shared" si="8"/>
        <v>0</v>
      </c>
      <c r="AS14" s="17">
        <f t="shared" si="8"/>
        <v>0</v>
      </c>
      <c r="AT14" s="17">
        <f t="shared" si="8"/>
        <v>0</v>
      </c>
      <c r="AU14" s="18">
        <f t="shared" si="8"/>
        <v>0</v>
      </c>
    </row>
    <row r="15" spans="1:47" x14ac:dyDescent="0.25">
      <c r="A15" t="str">
        <f t="shared" si="0"/>
        <v>201201201302</v>
      </c>
      <c r="B15" s="11">
        <v>201201</v>
      </c>
      <c r="C15" s="11">
        <v>201302</v>
      </c>
      <c r="D15" s="12">
        <v>25497</v>
      </c>
      <c r="G15" s="9"/>
      <c r="H15" s="1">
        <v>201212</v>
      </c>
      <c r="I15" s="17">
        <f t="shared" si="5"/>
        <v>0</v>
      </c>
      <c r="J15" s="17">
        <f t="shared" si="5"/>
        <v>0</v>
      </c>
      <c r="K15" s="17">
        <f t="shared" si="5"/>
        <v>0</v>
      </c>
      <c r="L15" s="17">
        <f t="shared" si="5"/>
        <v>0</v>
      </c>
      <c r="M15" s="17">
        <f t="shared" si="5"/>
        <v>0</v>
      </c>
      <c r="N15" s="17">
        <f t="shared" si="5"/>
        <v>0</v>
      </c>
      <c r="O15" s="17">
        <f t="shared" si="5"/>
        <v>0</v>
      </c>
      <c r="P15" s="17">
        <f t="shared" si="5"/>
        <v>0</v>
      </c>
      <c r="Q15" s="17">
        <f t="shared" si="5"/>
        <v>0</v>
      </c>
      <c r="R15" s="17">
        <f t="shared" si="5"/>
        <v>0</v>
      </c>
      <c r="S15" s="17">
        <f t="shared" si="6"/>
        <v>0</v>
      </c>
      <c r="T15" s="17">
        <f t="shared" si="6"/>
        <v>14835942</v>
      </c>
      <c r="U15" s="17">
        <f t="shared" si="6"/>
        <v>16847616</v>
      </c>
      <c r="V15" s="17">
        <f t="shared" si="6"/>
        <v>4077245</v>
      </c>
      <c r="W15" s="17">
        <f t="shared" si="6"/>
        <v>1720211</v>
      </c>
      <c r="X15" s="17">
        <f t="shared" si="6"/>
        <v>740016</v>
      </c>
      <c r="Y15" s="17">
        <f t="shared" si="6"/>
        <v>322188</v>
      </c>
      <c r="Z15" s="17">
        <f t="shared" si="6"/>
        <v>317913</v>
      </c>
      <c r="AA15" s="17">
        <f t="shared" si="6"/>
        <v>99848</v>
      </c>
      <c r="AB15" s="17">
        <f t="shared" si="6"/>
        <v>231901</v>
      </c>
      <c r="AC15" s="17">
        <f t="shared" si="7"/>
        <v>156381</v>
      </c>
      <c r="AD15" s="17">
        <f t="shared" si="7"/>
        <v>47865</v>
      </c>
      <c r="AE15" s="17">
        <f t="shared" si="7"/>
        <v>102167</v>
      </c>
      <c r="AF15" s="17">
        <f t="shared" si="7"/>
        <v>8892</v>
      </c>
      <c r="AG15" s="17">
        <f t="shared" si="7"/>
        <v>30951</v>
      </c>
      <c r="AH15" s="17">
        <f t="shared" si="7"/>
        <v>11435</v>
      </c>
      <c r="AI15" s="17">
        <f t="shared" si="7"/>
        <v>25804</v>
      </c>
      <c r="AJ15" s="17">
        <f t="shared" si="7"/>
        <v>14467</v>
      </c>
      <c r="AK15" s="17">
        <f t="shared" si="7"/>
        <v>0</v>
      </c>
      <c r="AL15" s="17">
        <f t="shared" si="7"/>
        <v>2156</v>
      </c>
      <c r="AM15" s="17">
        <f t="shared" si="8"/>
        <v>4098</v>
      </c>
      <c r="AN15" s="17">
        <f t="shared" si="8"/>
        <v>0</v>
      </c>
      <c r="AO15" s="17">
        <f t="shared" si="8"/>
        <v>0</v>
      </c>
      <c r="AP15" s="17">
        <f t="shared" si="8"/>
        <v>0</v>
      </c>
      <c r="AQ15" s="17">
        <f t="shared" si="8"/>
        <v>0</v>
      </c>
      <c r="AR15" s="17">
        <f t="shared" si="8"/>
        <v>7098</v>
      </c>
      <c r="AS15" s="17">
        <f t="shared" si="8"/>
        <v>0</v>
      </c>
      <c r="AT15" s="17">
        <f t="shared" si="8"/>
        <v>165</v>
      </c>
      <c r="AU15" s="18">
        <f t="shared" si="8"/>
        <v>0</v>
      </c>
    </row>
    <row r="16" spans="1:47" x14ac:dyDescent="0.25">
      <c r="A16" t="str">
        <f t="shared" si="0"/>
        <v>201201201303</v>
      </c>
      <c r="B16" s="11">
        <v>201201</v>
      </c>
      <c r="C16" s="11">
        <v>201303</v>
      </c>
      <c r="D16" s="12">
        <v>20027</v>
      </c>
      <c r="G16" s="9"/>
      <c r="H16" s="1">
        <v>201301</v>
      </c>
      <c r="I16" s="17">
        <f t="shared" si="5"/>
        <v>0</v>
      </c>
      <c r="J16" s="17">
        <f t="shared" si="5"/>
        <v>0</v>
      </c>
      <c r="K16" s="17">
        <f t="shared" si="5"/>
        <v>0</v>
      </c>
      <c r="L16" s="17">
        <f t="shared" si="5"/>
        <v>0</v>
      </c>
      <c r="M16" s="17">
        <f t="shared" si="5"/>
        <v>0</v>
      </c>
      <c r="N16" s="17">
        <f t="shared" si="5"/>
        <v>0</v>
      </c>
      <c r="O16" s="17">
        <f t="shared" si="5"/>
        <v>0</v>
      </c>
      <c r="P16" s="17">
        <f t="shared" si="5"/>
        <v>0</v>
      </c>
      <c r="Q16" s="17">
        <f t="shared" si="5"/>
        <v>0</v>
      </c>
      <c r="R16" s="17">
        <f t="shared" si="5"/>
        <v>0</v>
      </c>
      <c r="S16" s="17">
        <f t="shared" si="6"/>
        <v>0</v>
      </c>
      <c r="T16" s="17">
        <f t="shared" si="6"/>
        <v>0</v>
      </c>
      <c r="U16" s="17">
        <f t="shared" si="6"/>
        <v>7290329</v>
      </c>
      <c r="V16" s="17">
        <f t="shared" si="6"/>
        <v>15152881</v>
      </c>
      <c r="W16" s="17">
        <f t="shared" si="6"/>
        <v>5507197</v>
      </c>
      <c r="X16" s="17">
        <f t="shared" si="6"/>
        <v>2058966</v>
      </c>
      <c r="Y16" s="17">
        <f t="shared" si="6"/>
        <v>1583645</v>
      </c>
      <c r="Z16" s="17">
        <f t="shared" si="6"/>
        <v>444278</v>
      </c>
      <c r="AA16" s="17">
        <f t="shared" si="6"/>
        <v>187620</v>
      </c>
      <c r="AB16" s="17">
        <f t="shared" si="6"/>
        <v>169950</v>
      </c>
      <c r="AC16" s="17">
        <f t="shared" si="7"/>
        <v>85097</v>
      </c>
      <c r="AD16" s="17">
        <f t="shared" si="7"/>
        <v>58504</v>
      </c>
      <c r="AE16" s="17">
        <f t="shared" si="7"/>
        <v>61330</v>
      </c>
      <c r="AF16" s="17">
        <f t="shared" si="7"/>
        <v>30648</v>
      </c>
      <c r="AG16" s="17">
        <f t="shared" si="7"/>
        <v>16137</v>
      </c>
      <c r="AH16" s="17">
        <f t="shared" si="7"/>
        <v>27901</v>
      </c>
      <c r="AI16" s="17">
        <f t="shared" si="7"/>
        <v>21915</v>
      </c>
      <c r="AJ16" s="17">
        <f t="shared" si="7"/>
        <v>6560</v>
      </c>
      <c r="AK16" s="17">
        <f t="shared" si="7"/>
        <v>14433</v>
      </c>
      <c r="AL16" s="17">
        <f t="shared" si="7"/>
        <v>21096</v>
      </c>
      <c r="AM16" s="17">
        <f t="shared" si="8"/>
        <v>0</v>
      </c>
      <c r="AN16" s="17">
        <f t="shared" si="8"/>
        <v>0</v>
      </c>
      <c r="AO16" s="17">
        <f t="shared" si="8"/>
        <v>2529</v>
      </c>
      <c r="AP16" s="17">
        <f t="shared" si="8"/>
        <v>1117</v>
      </c>
      <c r="AQ16" s="17">
        <f t="shared" si="8"/>
        <v>0</v>
      </c>
      <c r="AR16" s="17">
        <f t="shared" si="8"/>
        <v>908</v>
      </c>
      <c r="AS16" s="17">
        <f t="shared" si="8"/>
        <v>0</v>
      </c>
      <c r="AT16" s="17">
        <f t="shared" si="8"/>
        <v>310</v>
      </c>
      <c r="AU16" s="18">
        <f t="shared" si="8"/>
        <v>599</v>
      </c>
    </row>
    <row r="17" spans="1:47" x14ac:dyDescent="0.25">
      <c r="A17" t="str">
        <f t="shared" si="0"/>
        <v>201201201304</v>
      </c>
      <c r="B17" s="11">
        <v>201201</v>
      </c>
      <c r="C17" s="11">
        <v>201304</v>
      </c>
      <c r="D17" s="12">
        <v>5995</v>
      </c>
      <c r="G17" s="9"/>
      <c r="H17" s="1">
        <v>201302</v>
      </c>
      <c r="I17" s="17">
        <f t="shared" si="5"/>
        <v>0</v>
      </c>
      <c r="J17" s="17">
        <f t="shared" si="5"/>
        <v>0</v>
      </c>
      <c r="K17" s="17">
        <f t="shared" si="5"/>
        <v>0</v>
      </c>
      <c r="L17" s="17">
        <f t="shared" si="5"/>
        <v>0</v>
      </c>
      <c r="M17" s="17">
        <f t="shared" si="5"/>
        <v>0</v>
      </c>
      <c r="N17" s="17">
        <f t="shared" si="5"/>
        <v>0</v>
      </c>
      <c r="O17" s="17">
        <f t="shared" si="5"/>
        <v>0</v>
      </c>
      <c r="P17" s="17">
        <f t="shared" si="5"/>
        <v>0</v>
      </c>
      <c r="Q17" s="17">
        <f t="shared" si="5"/>
        <v>0</v>
      </c>
      <c r="R17" s="17">
        <f t="shared" si="5"/>
        <v>0</v>
      </c>
      <c r="S17" s="17">
        <f t="shared" si="6"/>
        <v>0</v>
      </c>
      <c r="T17" s="17">
        <f t="shared" si="6"/>
        <v>0</v>
      </c>
      <c r="U17" s="17">
        <f t="shared" si="6"/>
        <v>0</v>
      </c>
      <c r="V17" s="17">
        <f t="shared" si="6"/>
        <v>8110745</v>
      </c>
      <c r="W17" s="17">
        <f t="shared" si="6"/>
        <v>16098375</v>
      </c>
      <c r="X17" s="17">
        <f t="shared" si="6"/>
        <v>5292698</v>
      </c>
      <c r="Y17" s="17">
        <f t="shared" si="6"/>
        <v>1959939</v>
      </c>
      <c r="Z17" s="17">
        <f t="shared" si="6"/>
        <v>869115</v>
      </c>
      <c r="AA17" s="17">
        <f t="shared" si="6"/>
        <v>425064</v>
      </c>
      <c r="AB17" s="17">
        <f t="shared" si="6"/>
        <v>158164</v>
      </c>
      <c r="AC17" s="17">
        <f t="shared" si="7"/>
        <v>220092</v>
      </c>
      <c r="AD17" s="17">
        <f t="shared" si="7"/>
        <v>43872</v>
      </c>
      <c r="AE17" s="17">
        <f t="shared" si="7"/>
        <v>60806</v>
      </c>
      <c r="AF17" s="17">
        <f t="shared" si="7"/>
        <v>49536</v>
      </c>
      <c r="AG17" s="17">
        <f t="shared" si="7"/>
        <v>39890</v>
      </c>
      <c r="AH17" s="17">
        <f t="shared" si="7"/>
        <v>800</v>
      </c>
      <c r="AI17" s="17">
        <f t="shared" si="7"/>
        <v>19136</v>
      </c>
      <c r="AJ17" s="17">
        <f t="shared" si="7"/>
        <v>3658</v>
      </c>
      <c r="AK17" s="17">
        <f t="shared" si="7"/>
        <v>11998</v>
      </c>
      <c r="AL17" s="17">
        <f t="shared" si="7"/>
        <v>105356</v>
      </c>
      <c r="AM17" s="17">
        <f t="shared" si="8"/>
        <v>10957</v>
      </c>
      <c r="AN17" s="17">
        <f t="shared" si="8"/>
        <v>8953</v>
      </c>
      <c r="AO17" s="17">
        <f t="shared" si="8"/>
        <v>0</v>
      </c>
      <c r="AP17" s="17">
        <f t="shared" si="8"/>
        <v>0</v>
      </c>
      <c r="AQ17" s="17">
        <f t="shared" si="8"/>
        <v>0</v>
      </c>
      <c r="AR17" s="17">
        <f t="shared" si="8"/>
        <v>355</v>
      </c>
      <c r="AS17" s="17">
        <f t="shared" si="8"/>
        <v>4920</v>
      </c>
      <c r="AT17" s="17">
        <f t="shared" si="8"/>
        <v>466</v>
      </c>
      <c r="AU17" s="18">
        <f t="shared" si="8"/>
        <v>0</v>
      </c>
    </row>
    <row r="18" spans="1:47" x14ac:dyDescent="0.25">
      <c r="A18" t="str">
        <f t="shared" si="0"/>
        <v>201201201305</v>
      </c>
      <c r="B18" s="11">
        <v>201201</v>
      </c>
      <c r="C18" s="11">
        <v>201305</v>
      </c>
      <c r="D18" s="12">
        <v>13190</v>
      </c>
      <c r="G18" s="9"/>
      <c r="H18" s="1">
        <v>201303</v>
      </c>
      <c r="I18" s="17">
        <f t="shared" si="5"/>
        <v>0</v>
      </c>
      <c r="J18" s="17">
        <f t="shared" si="5"/>
        <v>0</v>
      </c>
      <c r="K18" s="17">
        <f t="shared" si="5"/>
        <v>0</v>
      </c>
      <c r="L18" s="17">
        <f t="shared" si="5"/>
        <v>0</v>
      </c>
      <c r="M18" s="17">
        <f t="shared" si="5"/>
        <v>0</v>
      </c>
      <c r="N18" s="17">
        <f t="shared" si="5"/>
        <v>0</v>
      </c>
      <c r="O18" s="17">
        <f t="shared" si="5"/>
        <v>0</v>
      </c>
      <c r="P18" s="17">
        <f t="shared" si="5"/>
        <v>0</v>
      </c>
      <c r="Q18" s="17">
        <f t="shared" si="5"/>
        <v>0</v>
      </c>
      <c r="R18" s="17">
        <f t="shared" si="5"/>
        <v>0</v>
      </c>
      <c r="S18" s="17">
        <f t="shared" si="6"/>
        <v>0</v>
      </c>
      <c r="T18" s="17">
        <f t="shared" si="6"/>
        <v>0</v>
      </c>
      <c r="U18" s="17">
        <f t="shared" si="6"/>
        <v>0</v>
      </c>
      <c r="V18" s="17">
        <f t="shared" si="6"/>
        <v>0</v>
      </c>
      <c r="W18" s="17">
        <f t="shared" si="6"/>
        <v>11655691</v>
      </c>
      <c r="X18" s="17">
        <f t="shared" si="6"/>
        <v>16110113</v>
      </c>
      <c r="Y18" s="17">
        <f t="shared" si="6"/>
        <v>5142715</v>
      </c>
      <c r="Z18" s="17">
        <f t="shared" si="6"/>
        <v>1411950</v>
      </c>
      <c r="AA18" s="17">
        <f t="shared" si="6"/>
        <v>868641</v>
      </c>
      <c r="AB18" s="17">
        <f t="shared" si="6"/>
        <v>215291</v>
      </c>
      <c r="AC18" s="17">
        <f t="shared" si="7"/>
        <v>268909</v>
      </c>
      <c r="AD18" s="17">
        <f t="shared" si="7"/>
        <v>216900</v>
      </c>
      <c r="AE18" s="17">
        <f t="shared" si="7"/>
        <v>65551</v>
      </c>
      <c r="AF18" s="17">
        <f t="shared" si="7"/>
        <v>75581</v>
      </c>
      <c r="AG18" s="17">
        <f t="shared" si="7"/>
        <v>138617</v>
      </c>
      <c r="AH18" s="17">
        <f t="shared" si="7"/>
        <v>54765</v>
      </c>
      <c r="AI18" s="17">
        <f t="shared" si="7"/>
        <v>18092</v>
      </c>
      <c r="AJ18" s="17">
        <f t="shared" si="7"/>
        <v>0</v>
      </c>
      <c r="AK18" s="17">
        <f t="shared" si="7"/>
        <v>28205</v>
      </c>
      <c r="AL18" s="17">
        <f t="shared" si="7"/>
        <v>127972</v>
      </c>
      <c r="AM18" s="17">
        <f t="shared" si="8"/>
        <v>2857</v>
      </c>
      <c r="AN18" s="17">
        <f t="shared" si="8"/>
        <v>1758</v>
      </c>
      <c r="AO18" s="17">
        <f t="shared" si="8"/>
        <v>4785</v>
      </c>
      <c r="AP18" s="17">
        <f t="shared" si="8"/>
        <v>0</v>
      </c>
      <c r="AQ18" s="17">
        <f t="shared" si="8"/>
        <v>9994</v>
      </c>
      <c r="AR18" s="17">
        <f t="shared" si="8"/>
        <v>2293</v>
      </c>
      <c r="AS18" s="17">
        <f t="shared" si="8"/>
        <v>183</v>
      </c>
      <c r="AT18" s="17">
        <f t="shared" si="8"/>
        <v>0</v>
      </c>
      <c r="AU18" s="18">
        <f t="shared" si="8"/>
        <v>0</v>
      </c>
    </row>
    <row r="19" spans="1:47" x14ac:dyDescent="0.25">
      <c r="A19" t="str">
        <f t="shared" si="0"/>
        <v>201201201306</v>
      </c>
      <c r="B19" s="11">
        <v>201201</v>
      </c>
      <c r="C19" s="11">
        <v>201306</v>
      </c>
      <c r="D19" s="12">
        <v>19279</v>
      </c>
      <c r="G19" s="9"/>
      <c r="H19" s="1">
        <v>201304</v>
      </c>
      <c r="I19" s="17">
        <f t="shared" si="5"/>
        <v>0</v>
      </c>
      <c r="J19" s="17">
        <f t="shared" si="5"/>
        <v>0</v>
      </c>
      <c r="K19" s="17">
        <f t="shared" si="5"/>
        <v>0</v>
      </c>
      <c r="L19" s="17">
        <f t="shared" si="5"/>
        <v>0</v>
      </c>
      <c r="M19" s="17">
        <f t="shared" si="5"/>
        <v>0</v>
      </c>
      <c r="N19" s="17">
        <f t="shared" si="5"/>
        <v>0</v>
      </c>
      <c r="O19" s="17">
        <f t="shared" si="5"/>
        <v>0</v>
      </c>
      <c r="P19" s="17">
        <f t="shared" si="5"/>
        <v>0</v>
      </c>
      <c r="Q19" s="17">
        <f t="shared" si="5"/>
        <v>0</v>
      </c>
      <c r="R19" s="17">
        <f t="shared" si="5"/>
        <v>0</v>
      </c>
      <c r="S19" s="17">
        <f t="shared" si="6"/>
        <v>0</v>
      </c>
      <c r="T19" s="17">
        <f t="shared" si="6"/>
        <v>0</v>
      </c>
      <c r="U19" s="17">
        <f t="shared" si="6"/>
        <v>0</v>
      </c>
      <c r="V19" s="17">
        <f t="shared" si="6"/>
        <v>0</v>
      </c>
      <c r="W19" s="17">
        <f t="shared" si="6"/>
        <v>0</v>
      </c>
      <c r="X19" s="17">
        <f t="shared" si="6"/>
        <v>10476240</v>
      </c>
      <c r="Y19" s="17">
        <f t="shared" si="6"/>
        <v>15235608</v>
      </c>
      <c r="Z19" s="17">
        <f t="shared" si="6"/>
        <v>4292949</v>
      </c>
      <c r="AA19" s="17">
        <f t="shared" si="6"/>
        <v>1295296</v>
      </c>
      <c r="AB19" s="17">
        <f t="shared" si="6"/>
        <v>660481</v>
      </c>
      <c r="AC19" s="17">
        <f t="shared" si="7"/>
        <v>238602</v>
      </c>
      <c r="AD19" s="17">
        <f t="shared" si="7"/>
        <v>300034</v>
      </c>
      <c r="AE19" s="17">
        <f t="shared" si="7"/>
        <v>98807</v>
      </c>
      <c r="AF19" s="17">
        <f t="shared" si="7"/>
        <v>92962</v>
      </c>
      <c r="AG19" s="17">
        <f t="shared" si="7"/>
        <v>51151</v>
      </c>
      <c r="AH19" s="17">
        <f t="shared" si="7"/>
        <v>34364</v>
      </c>
      <c r="AI19" s="17">
        <f t="shared" si="7"/>
        <v>27137</v>
      </c>
      <c r="AJ19" s="17">
        <f t="shared" si="7"/>
        <v>57883</v>
      </c>
      <c r="AK19" s="17">
        <f t="shared" si="7"/>
        <v>3203</v>
      </c>
      <c r="AL19" s="17">
        <f t="shared" si="7"/>
        <v>0</v>
      </c>
      <c r="AM19" s="17">
        <f t="shared" si="8"/>
        <v>4688</v>
      </c>
      <c r="AN19" s="17">
        <f t="shared" si="8"/>
        <v>3719</v>
      </c>
      <c r="AO19" s="17">
        <f t="shared" si="8"/>
        <v>0</v>
      </c>
      <c r="AP19" s="17">
        <f t="shared" si="8"/>
        <v>0</v>
      </c>
      <c r="AQ19" s="17">
        <f t="shared" si="8"/>
        <v>0</v>
      </c>
      <c r="AR19" s="17">
        <f t="shared" si="8"/>
        <v>1796</v>
      </c>
      <c r="AS19" s="17">
        <f t="shared" si="8"/>
        <v>0</v>
      </c>
      <c r="AT19" s="17">
        <f t="shared" si="8"/>
        <v>3846</v>
      </c>
      <c r="AU19" s="18">
        <f t="shared" si="8"/>
        <v>0</v>
      </c>
    </row>
    <row r="20" spans="1:47" x14ac:dyDescent="0.25">
      <c r="A20" t="str">
        <f t="shared" si="0"/>
        <v>201201201309</v>
      </c>
      <c r="B20" s="11">
        <v>201201</v>
      </c>
      <c r="C20" s="11">
        <v>201309</v>
      </c>
      <c r="D20" s="12">
        <v>2311</v>
      </c>
      <c r="G20" s="9"/>
      <c r="H20" s="1">
        <v>201305</v>
      </c>
      <c r="I20" s="17">
        <f t="shared" si="5"/>
        <v>0</v>
      </c>
      <c r="J20" s="17">
        <f t="shared" si="5"/>
        <v>0</v>
      </c>
      <c r="K20" s="17">
        <f t="shared" si="5"/>
        <v>0</v>
      </c>
      <c r="L20" s="17">
        <f t="shared" si="5"/>
        <v>0</v>
      </c>
      <c r="M20" s="17">
        <f t="shared" si="5"/>
        <v>0</v>
      </c>
      <c r="N20" s="17">
        <f t="shared" si="5"/>
        <v>0</v>
      </c>
      <c r="O20" s="17">
        <f t="shared" si="5"/>
        <v>0</v>
      </c>
      <c r="P20" s="17">
        <f t="shared" si="5"/>
        <v>0</v>
      </c>
      <c r="Q20" s="17">
        <f t="shared" si="5"/>
        <v>0</v>
      </c>
      <c r="R20" s="17">
        <f t="shared" si="5"/>
        <v>0</v>
      </c>
      <c r="S20" s="17">
        <f t="shared" si="6"/>
        <v>0</v>
      </c>
      <c r="T20" s="17">
        <f t="shared" si="6"/>
        <v>0</v>
      </c>
      <c r="U20" s="17">
        <f t="shared" si="6"/>
        <v>0</v>
      </c>
      <c r="V20" s="17">
        <f t="shared" si="6"/>
        <v>0</v>
      </c>
      <c r="W20" s="17">
        <f t="shared" si="6"/>
        <v>0</v>
      </c>
      <c r="X20" s="17">
        <f t="shared" si="6"/>
        <v>0</v>
      </c>
      <c r="Y20" s="17">
        <f t="shared" si="6"/>
        <v>12380049</v>
      </c>
      <c r="Z20" s="17">
        <f t="shared" si="6"/>
        <v>14483645</v>
      </c>
      <c r="AA20" s="17">
        <f t="shared" si="6"/>
        <v>3612527</v>
      </c>
      <c r="AB20" s="17">
        <f t="shared" si="6"/>
        <v>1448746</v>
      </c>
      <c r="AC20" s="17">
        <f t="shared" si="7"/>
        <v>653104</v>
      </c>
      <c r="AD20" s="17">
        <f t="shared" si="7"/>
        <v>598189</v>
      </c>
      <c r="AE20" s="17">
        <f t="shared" si="7"/>
        <v>182898</v>
      </c>
      <c r="AF20" s="17">
        <f t="shared" si="7"/>
        <v>292266</v>
      </c>
      <c r="AG20" s="17">
        <f t="shared" si="7"/>
        <v>50597</v>
      </c>
      <c r="AH20" s="17">
        <f t="shared" si="7"/>
        <v>62003</v>
      </c>
      <c r="AI20" s="17">
        <f t="shared" si="7"/>
        <v>22693</v>
      </c>
      <c r="AJ20" s="17">
        <f t="shared" si="7"/>
        <v>29647</v>
      </c>
      <c r="AK20" s="17">
        <f t="shared" si="7"/>
        <v>33481</v>
      </c>
      <c r="AL20" s="17">
        <f t="shared" si="7"/>
        <v>114704</v>
      </c>
      <c r="AM20" s="17">
        <f t="shared" si="8"/>
        <v>55957</v>
      </c>
      <c r="AN20" s="17">
        <f t="shared" si="8"/>
        <v>24260</v>
      </c>
      <c r="AO20" s="17">
        <f t="shared" si="8"/>
        <v>14745</v>
      </c>
      <c r="AP20" s="17">
        <f t="shared" si="8"/>
        <v>0</v>
      </c>
      <c r="AQ20" s="17">
        <f t="shared" si="8"/>
        <v>4794</v>
      </c>
      <c r="AR20" s="17">
        <f t="shared" si="8"/>
        <v>731</v>
      </c>
      <c r="AS20" s="17">
        <f t="shared" si="8"/>
        <v>0</v>
      </c>
      <c r="AT20" s="17">
        <f t="shared" si="8"/>
        <v>34584</v>
      </c>
      <c r="AU20" s="18">
        <f t="shared" si="8"/>
        <v>0</v>
      </c>
    </row>
    <row r="21" spans="1:47" x14ac:dyDescent="0.25">
      <c r="A21" t="str">
        <f t="shared" si="0"/>
        <v>201201201310</v>
      </c>
      <c r="B21" s="11">
        <v>201201</v>
      </c>
      <c r="C21" s="11">
        <v>201310</v>
      </c>
      <c r="D21" s="12">
        <v>1021</v>
      </c>
      <c r="G21" s="9"/>
      <c r="H21" s="1">
        <v>201306</v>
      </c>
      <c r="I21" s="17">
        <f t="shared" si="5"/>
        <v>0</v>
      </c>
      <c r="J21" s="17">
        <f t="shared" si="5"/>
        <v>0</v>
      </c>
      <c r="K21" s="17">
        <f t="shared" si="5"/>
        <v>0</v>
      </c>
      <c r="L21" s="17">
        <f t="shared" si="5"/>
        <v>0</v>
      </c>
      <c r="M21" s="17">
        <f t="shared" si="5"/>
        <v>0</v>
      </c>
      <c r="N21" s="17">
        <f t="shared" si="5"/>
        <v>0</v>
      </c>
      <c r="O21" s="17">
        <f t="shared" si="5"/>
        <v>0</v>
      </c>
      <c r="P21" s="17">
        <f t="shared" si="5"/>
        <v>0</v>
      </c>
      <c r="Q21" s="17">
        <f t="shared" si="5"/>
        <v>0</v>
      </c>
      <c r="R21" s="17">
        <f t="shared" si="5"/>
        <v>0</v>
      </c>
      <c r="S21" s="17">
        <f t="shared" si="6"/>
        <v>0</v>
      </c>
      <c r="T21" s="17">
        <f t="shared" si="6"/>
        <v>0</v>
      </c>
      <c r="U21" s="17">
        <f t="shared" si="6"/>
        <v>0</v>
      </c>
      <c r="V21" s="17">
        <f t="shared" si="6"/>
        <v>0</v>
      </c>
      <c r="W21" s="17">
        <f t="shared" si="6"/>
        <v>0</v>
      </c>
      <c r="X21" s="17">
        <f t="shared" si="6"/>
        <v>0</v>
      </c>
      <c r="Y21" s="17">
        <f t="shared" si="6"/>
        <v>0</v>
      </c>
      <c r="Z21" s="17">
        <f t="shared" si="6"/>
        <v>13158331</v>
      </c>
      <c r="AA21" s="17">
        <f t="shared" si="6"/>
        <v>15767050</v>
      </c>
      <c r="AB21" s="17">
        <f t="shared" si="6"/>
        <v>5235379</v>
      </c>
      <c r="AC21" s="17">
        <f t="shared" si="7"/>
        <v>1622501</v>
      </c>
      <c r="AD21" s="17">
        <f t="shared" si="7"/>
        <v>725899</v>
      </c>
      <c r="AE21" s="17">
        <f t="shared" si="7"/>
        <v>557898</v>
      </c>
      <c r="AF21" s="17">
        <f t="shared" si="7"/>
        <v>242757</v>
      </c>
      <c r="AG21" s="17">
        <f t="shared" si="7"/>
        <v>122176</v>
      </c>
      <c r="AH21" s="17">
        <f t="shared" si="7"/>
        <v>64044</v>
      </c>
      <c r="AI21" s="17">
        <f t="shared" si="7"/>
        <v>0</v>
      </c>
      <c r="AJ21" s="17">
        <f t="shared" si="7"/>
        <v>49791</v>
      </c>
      <c r="AK21" s="17">
        <f t="shared" si="7"/>
        <v>59760</v>
      </c>
      <c r="AL21" s="17">
        <f t="shared" si="7"/>
        <v>40789</v>
      </c>
      <c r="AM21" s="17">
        <f t="shared" si="8"/>
        <v>17572</v>
      </c>
      <c r="AN21" s="17">
        <f t="shared" si="8"/>
        <v>23805</v>
      </c>
      <c r="AO21" s="17">
        <f t="shared" si="8"/>
        <v>8863</v>
      </c>
      <c r="AP21" s="17">
        <f t="shared" si="8"/>
        <v>55947</v>
      </c>
      <c r="AQ21" s="17">
        <f t="shared" si="8"/>
        <v>486</v>
      </c>
      <c r="AR21" s="17">
        <f t="shared" si="8"/>
        <v>0</v>
      </c>
      <c r="AS21" s="17">
        <f t="shared" si="8"/>
        <v>2686</v>
      </c>
      <c r="AT21" s="17">
        <f t="shared" si="8"/>
        <v>2269</v>
      </c>
      <c r="AU21" s="18">
        <f t="shared" si="8"/>
        <v>18664</v>
      </c>
    </row>
    <row r="22" spans="1:47" x14ac:dyDescent="0.25">
      <c r="A22" t="str">
        <f t="shared" si="0"/>
        <v>201201201312</v>
      </c>
      <c r="B22" s="11">
        <v>201201</v>
      </c>
      <c r="C22" s="11">
        <v>201312</v>
      </c>
      <c r="D22" s="12">
        <v>830</v>
      </c>
      <c r="G22" s="9"/>
      <c r="H22" s="1">
        <v>201307</v>
      </c>
      <c r="I22" s="17">
        <f t="shared" si="5"/>
        <v>0</v>
      </c>
      <c r="J22" s="17">
        <f t="shared" si="5"/>
        <v>0</v>
      </c>
      <c r="K22" s="17">
        <f t="shared" si="5"/>
        <v>0</v>
      </c>
      <c r="L22" s="17">
        <f t="shared" si="5"/>
        <v>0</v>
      </c>
      <c r="M22" s="17">
        <f t="shared" si="5"/>
        <v>0</v>
      </c>
      <c r="N22" s="17">
        <f t="shared" si="5"/>
        <v>0</v>
      </c>
      <c r="O22" s="17">
        <f t="shared" si="5"/>
        <v>0</v>
      </c>
      <c r="P22" s="17">
        <f t="shared" si="5"/>
        <v>0</v>
      </c>
      <c r="Q22" s="17">
        <f t="shared" si="5"/>
        <v>0</v>
      </c>
      <c r="R22" s="17">
        <f t="shared" si="5"/>
        <v>0</v>
      </c>
      <c r="S22" s="17">
        <f t="shared" si="6"/>
        <v>0</v>
      </c>
      <c r="T22" s="17">
        <f t="shared" si="6"/>
        <v>0</v>
      </c>
      <c r="U22" s="17">
        <f t="shared" si="6"/>
        <v>0</v>
      </c>
      <c r="V22" s="17">
        <f t="shared" si="6"/>
        <v>0</v>
      </c>
      <c r="W22" s="17">
        <f t="shared" si="6"/>
        <v>0</v>
      </c>
      <c r="X22" s="17">
        <f t="shared" si="6"/>
        <v>0</v>
      </c>
      <c r="Y22" s="17">
        <f t="shared" si="6"/>
        <v>0</v>
      </c>
      <c r="Z22" s="17">
        <f t="shared" si="6"/>
        <v>0</v>
      </c>
      <c r="AA22" s="17">
        <f t="shared" si="6"/>
        <v>10369254</v>
      </c>
      <c r="AB22" s="17">
        <f t="shared" si="6"/>
        <v>13488899</v>
      </c>
      <c r="AC22" s="17">
        <f t="shared" si="7"/>
        <v>3813498</v>
      </c>
      <c r="AD22" s="17">
        <f t="shared" si="7"/>
        <v>1364673</v>
      </c>
      <c r="AE22" s="17">
        <f t="shared" si="7"/>
        <v>708878</v>
      </c>
      <c r="AF22" s="17">
        <f t="shared" si="7"/>
        <v>474013</v>
      </c>
      <c r="AG22" s="17">
        <f t="shared" si="7"/>
        <v>529911</v>
      </c>
      <c r="AH22" s="17">
        <f t="shared" si="7"/>
        <v>154062</v>
      </c>
      <c r="AI22" s="17">
        <f t="shared" si="7"/>
        <v>4391</v>
      </c>
      <c r="AJ22" s="17">
        <f t="shared" si="7"/>
        <v>165146</v>
      </c>
      <c r="AK22" s="17">
        <f t="shared" si="7"/>
        <v>67001</v>
      </c>
      <c r="AL22" s="17">
        <f t="shared" si="7"/>
        <v>24617</v>
      </c>
      <c r="AM22" s="17">
        <f t="shared" si="8"/>
        <v>23197</v>
      </c>
      <c r="AN22" s="17">
        <f t="shared" si="8"/>
        <v>13727</v>
      </c>
      <c r="AO22" s="17">
        <f t="shared" si="8"/>
        <v>3912</v>
      </c>
      <c r="AP22" s="17">
        <f t="shared" si="8"/>
        <v>37193</v>
      </c>
      <c r="AQ22" s="17">
        <f t="shared" si="8"/>
        <v>4004</v>
      </c>
      <c r="AR22" s="17">
        <f t="shared" si="8"/>
        <v>3768</v>
      </c>
      <c r="AS22" s="17">
        <f t="shared" si="8"/>
        <v>0</v>
      </c>
      <c r="AT22" s="17">
        <f t="shared" si="8"/>
        <v>2613</v>
      </c>
      <c r="AU22" s="18">
        <f t="shared" si="8"/>
        <v>4531</v>
      </c>
    </row>
    <row r="23" spans="1:47" x14ac:dyDescent="0.25">
      <c r="A23" t="str">
        <f t="shared" si="0"/>
        <v>201201201402</v>
      </c>
      <c r="B23" s="11">
        <v>201201</v>
      </c>
      <c r="C23" s="11">
        <v>201402</v>
      </c>
      <c r="D23" s="12">
        <v>283</v>
      </c>
      <c r="G23" s="9"/>
      <c r="H23" s="1">
        <v>201308</v>
      </c>
      <c r="I23" s="17">
        <f t="shared" si="5"/>
        <v>0</v>
      </c>
      <c r="J23" s="17">
        <f t="shared" si="5"/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 t="shared" si="5"/>
        <v>0</v>
      </c>
      <c r="P23" s="17">
        <f t="shared" si="5"/>
        <v>0</v>
      </c>
      <c r="Q23" s="17">
        <f t="shared" si="5"/>
        <v>0</v>
      </c>
      <c r="R23" s="17">
        <f t="shared" si="5"/>
        <v>0</v>
      </c>
      <c r="S23" s="17">
        <f t="shared" si="6"/>
        <v>0</v>
      </c>
      <c r="T23" s="17">
        <f t="shared" si="6"/>
        <v>0</v>
      </c>
      <c r="U23" s="17">
        <f t="shared" si="6"/>
        <v>0</v>
      </c>
      <c r="V23" s="17">
        <f t="shared" si="6"/>
        <v>0</v>
      </c>
      <c r="W23" s="17">
        <f t="shared" si="6"/>
        <v>0</v>
      </c>
      <c r="X23" s="17">
        <f t="shared" si="6"/>
        <v>0</v>
      </c>
      <c r="Y23" s="17">
        <f t="shared" si="6"/>
        <v>0</v>
      </c>
      <c r="Z23" s="17">
        <f t="shared" si="6"/>
        <v>0</v>
      </c>
      <c r="AA23" s="17">
        <f t="shared" si="6"/>
        <v>0</v>
      </c>
      <c r="AB23" s="17">
        <f t="shared" si="6"/>
        <v>13831668</v>
      </c>
      <c r="AC23" s="17">
        <f t="shared" si="7"/>
        <v>17055836</v>
      </c>
      <c r="AD23" s="17">
        <f t="shared" si="7"/>
        <v>3611350</v>
      </c>
      <c r="AE23" s="17">
        <f t="shared" si="7"/>
        <v>1435748</v>
      </c>
      <c r="AF23" s="17">
        <f t="shared" si="7"/>
        <v>574859</v>
      </c>
      <c r="AG23" s="17">
        <f t="shared" si="7"/>
        <v>452170</v>
      </c>
      <c r="AH23" s="17">
        <f t="shared" si="7"/>
        <v>225865</v>
      </c>
      <c r="AI23" s="17">
        <f t="shared" si="7"/>
        <v>234200</v>
      </c>
      <c r="AJ23" s="17">
        <f t="shared" si="7"/>
        <v>152469</v>
      </c>
      <c r="AK23" s="17">
        <f t="shared" si="7"/>
        <v>57628</v>
      </c>
      <c r="AL23" s="17">
        <f t="shared" si="7"/>
        <v>27916</v>
      </c>
      <c r="AM23" s="17">
        <f t="shared" si="8"/>
        <v>20703</v>
      </c>
      <c r="AN23" s="17">
        <f t="shared" si="8"/>
        <v>25954</v>
      </c>
      <c r="AO23" s="17">
        <f t="shared" si="8"/>
        <v>16886</v>
      </c>
      <c r="AP23" s="17">
        <f t="shared" si="8"/>
        <v>1439</v>
      </c>
      <c r="AQ23" s="17">
        <f t="shared" si="8"/>
        <v>0</v>
      </c>
      <c r="AR23" s="17">
        <f t="shared" si="8"/>
        <v>2589</v>
      </c>
      <c r="AS23" s="17">
        <f t="shared" si="8"/>
        <v>11336</v>
      </c>
      <c r="AT23" s="17">
        <f t="shared" si="8"/>
        <v>2304</v>
      </c>
      <c r="AU23" s="18">
        <f t="shared" si="8"/>
        <v>0</v>
      </c>
    </row>
    <row r="24" spans="1:47" x14ac:dyDescent="0.25">
      <c r="A24" t="str">
        <f t="shared" si="0"/>
        <v>201201201403</v>
      </c>
      <c r="B24" s="11">
        <v>201201</v>
      </c>
      <c r="C24" s="11">
        <v>201403</v>
      </c>
      <c r="D24" s="12">
        <v>547</v>
      </c>
      <c r="G24" s="9"/>
      <c r="H24" s="1">
        <v>201309</v>
      </c>
      <c r="I24" s="17">
        <f t="shared" ref="I24:R33" si="9">_xlfn.IFNA(VLOOKUP(CONCATENATE($H24,I$3),Claims,4,FALSE),0)</f>
        <v>0</v>
      </c>
      <c r="J24" s="17">
        <f t="shared" si="9"/>
        <v>0</v>
      </c>
      <c r="K24" s="17">
        <f t="shared" si="9"/>
        <v>0</v>
      </c>
      <c r="L24" s="17">
        <f t="shared" si="9"/>
        <v>0</v>
      </c>
      <c r="M24" s="17">
        <f t="shared" si="9"/>
        <v>0</v>
      </c>
      <c r="N24" s="17">
        <f t="shared" si="9"/>
        <v>0</v>
      </c>
      <c r="O24" s="17">
        <f t="shared" si="9"/>
        <v>0</v>
      </c>
      <c r="P24" s="17">
        <f t="shared" si="9"/>
        <v>0</v>
      </c>
      <c r="Q24" s="17">
        <f t="shared" si="9"/>
        <v>0</v>
      </c>
      <c r="R24" s="17">
        <f t="shared" si="9"/>
        <v>0</v>
      </c>
      <c r="S24" s="17">
        <f t="shared" ref="S24:AB33" si="10">_xlfn.IFNA(VLOOKUP(CONCATENATE($H24,S$3),Claims,4,FALSE),0)</f>
        <v>0</v>
      </c>
      <c r="T24" s="17">
        <f t="shared" si="10"/>
        <v>0</v>
      </c>
      <c r="U24" s="17">
        <f t="shared" si="10"/>
        <v>0</v>
      </c>
      <c r="V24" s="17">
        <f t="shared" si="10"/>
        <v>0</v>
      </c>
      <c r="W24" s="17">
        <f t="shared" si="10"/>
        <v>0</v>
      </c>
      <c r="X24" s="17">
        <f t="shared" si="10"/>
        <v>0</v>
      </c>
      <c r="Y24" s="17">
        <f t="shared" si="10"/>
        <v>0</v>
      </c>
      <c r="Z24" s="17">
        <f t="shared" si="10"/>
        <v>0</v>
      </c>
      <c r="AA24" s="17">
        <f t="shared" si="10"/>
        <v>0</v>
      </c>
      <c r="AB24" s="17">
        <f t="shared" si="10"/>
        <v>0</v>
      </c>
      <c r="AC24" s="17">
        <f t="shared" ref="AC24:AL33" si="11">_xlfn.IFNA(VLOOKUP(CONCATENATE($H24,AC$3),Claims,4,FALSE),0)</f>
        <v>13498383</v>
      </c>
      <c r="AD24" s="17">
        <f t="shared" si="11"/>
        <v>16921002</v>
      </c>
      <c r="AE24" s="17">
        <f t="shared" si="11"/>
        <v>5365648</v>
      </c>
      <c r="AF24" s="17">
        <f t="shared" si="11"/>
        <v>2210022</v>
      </c>
      <c r="AG24" s="17">
        <f t="shared" si="11"/>
        <v>684351</v>
      </c>
      <c r="AH24" s="17">
        <f t="shared" si="11"/>
        <v>321885</v>
      </c>
      <c r="AI24" s="17">
        <f t="shared" si="11"/>
        <v>216739</v>
      </c>
      <c r="AJ24" s="17">
        <f t="shared" si="11"/>
        <v>131882</v>
      </c>
      <c r="AK24" s="17">
        <f t="shared" si="11"/>
        <v>210988</v>
      </c>
      <c r="AL24" s="17">
        <f t="shared" si="11"/>
        <v>49935</v>
      </c>
      <c r="AM24" s="17">
        <f t="shared" ref="AM24:AU33" si="12">_xlfn.IFNA(VLOOKUP(CONCATENATE($H24,AM$3),Claims,4,FALSE),0)</f>
        <v>12648</v>
      </c>
      <c r="AN24" s="17">
        <f t="shared" si="12"/>
        <v>19339</v>
      </c>
      <c r="AO24" s="17">
        <f t="shared" si="12"/>
        <v>0</v>
      </c>
      <c r="AP24" s="17">
        <f t="shared" si="12"/>
        <v>35386</v>
      </c>
      <c r="AQ24" s="17">
        <f t="shared" si="12"/>
        <v>17078</v>
      </c>
      <c r="AR24" s="17">
        <f t="shared" si="12"/>
        <v>3287</v>
      </c>
      <c r="AS24" s="17">
        <f t="shared" si="12"/>
        <v>0</v>
      </c>
      <c r="AT24" s="17">
        <f t="shared" si="12"/>
        <v>4347</v>
      </c>
      <c r="AU24" s="18">
        <f t="shared" si="12"/>
        <v>0</v>
      </c>
    </row>
    <row r="25" spans="1:47" x14ac:dyDescent="0.25">
      <c r="A25" t="str">
        <f t="shared" si="0"/>
        <v>201201201404</v>
      </c>
      <c r="B25" s="11">
        <v>201201</v>
      </c>
      <c r="C25" s="11">
        <v>201404</v>
      </c>
      <c r="D25" s="12">
        <v>9018</v>
      </c>
      <c r="G25" s="9"/>
      <c r="H25" s="1">
        <v>201310</v>
      </c>
      <c r="I25" s="17">
        <f t="shared" si="9"/>
        <v>0</v>
      </c>
      <c r="J25" s="17">
        <f t="shared" si="9"/>
        <v>0</v>
      </c>
      <c r="K25" s="17">
        <f t="shared" si="9"/>
        <v>0</v>
      </c>
      <c r="L25" s="17">
        <f t="shared" si="9"/>
        <v>0</v>
      </c>
      <c r="M25" s="17">
        <f t="shared" si="9"/>
        <v>0</v>
      </c>
      <c r="N25" s="17">
        <f t="shared" si="9"/>
        <v>0</v>
      </c>
      <c r="O25" s="17">
        <f t="shared" si="9"/>
        <v>0</v>
      </c>
      <c r="P25" s="17">
        <f t="shared" si="9"/>
        <v>0</v>
      </c>
      <c r="Q25" s="17">
        <f t="shared" si="9"/>
        <v>0</v>
      </c>
      <c r="R25" s="17">
        <f t="shared" si="9"/>
        <v>0</v>
      </c>
      <c r="S25" s="17">
        <f t="shared" si="10"/>
        <v>0</v>
      </c>
      <c r="T25" s="17">
        <f t="shared" si="10"/>
        <v>0</v>
      </c>
      <c r="U25" s="17">
        <f t="shared" si="10"/>
        <v>0</v>
      </c>
      <c r="V25" s="17">
        <f t="shared" si="10"/>
        <v>0</v>
      </c>
      <c r="W25" s="17">
        <f t="shared" si="10"/>
        <v>0</v>
      </c>
      <c r="X25" s="17">
        <f t="shared" si="10"/>
        <v>0</v>
      </c>
      <c r="Y25" s="17">
        <f t="shared" si="10"/>
        <v>0</v>
      </c>
      <c r="Z25" s="17">
        <f t="shared" si="10"/>
        <v>0</v>
      </c>
      <c r="AA25" s="17">
        <f t="shared" si="10"/>
        <v>0</v>
      </c>
      <c r="AB25" s="17">
        <f t="shared" si="10"/>
        <v>0</v>
      </c>
      <c r="AC25" s="17">
        <f t="shared" si="11"/>
        <v>0</v>
      </c>
      <c r="AD25" s="17">
        <f t="shared" si="11"/>
        <v>12259722</v>
      </c>
      <c r="AE25" s="17">
        <f t="shared" si="11"/>
        <v>16802712</v>
      </c>
      <c r="AF25" s="17">
        <f t="shared" si="11"/>
        <v>4335024</v>
      </c>
      <c r="AG25" s="17">
        <f t="shared" si="11"/>
        <v>2009269</v>
      </c>
      <c r="AH25" s="17">
        <f t="shared" si="11"/>
        <v>932533</v>
      </c>
      <c r="AI25" s="17">
        <f t="shared" si="11"/>
        <v>335129</v>
      </c>
      <c r="AJ25" s="17">
        <f t="shared" si="11"/>
        <v>181178</v>
      </c>
      <c r="AK25" s="17">
        <f t="shared" si="11"/>
        <v>124771</v>
      </c>
      <c r="AL25" s="17">
        <f t="shared" si="11"/>
        <v>29653</v>
      </c>
      <c r="AM25" s="17">
        <f t="shared" si="12"/>
        <v>44704</v>
      </c>
      <c r="AN25" s="17">
        <f t="shared" si="12"/>
        <v>57353</v>
      </c>
      <c r="AO25" s="17">
        <f t="shared" si="12"/>
        <v>30667</v>
      </c>
      <c r="AP25" s="17">
        <f t="shared" si="12"/>
        <v>28600</v>
      </c>
      <c r="AQ25" s="17">
        <f t="shared" si="12"/>
        <v>8244</v>
      </c>
      <c r="AR25" s="17">
        <f t="shared" si="12"/>
        <v>10454</v>
      </c>
      <c r="AS25" s="17">
        <f t="shared" si="12"/>
        <v>0</v>
      </c>
      <c r="AT25" s="17">
        <f t="shared" si="12"/>
        <v>5489</v>
      </c>
      <c r="AU25" s="18">
        <f t="shared" si="12"/>
        <v>844</v>
      </c>
    </row>
    <row r="26" spans="1:47" x14ac:dyDescent="0.25">
      <c r="A26" t="str">
        <f t="shared" si="0"/>
        <v>201201201406</v>
      </c>
      <c r="B26" s="11">
        <v>201201</v>
      </c>
      <c r="C26" s="11">
        <v>201406</v>
      </c>
      <c r="D26" s="12">
        <v>1719</v>
      </c>
      <c r="G26" s="9"/>
      <c r="H26" s="1">
        <v>201311</v>
      </c>
      <c r="I26" s="17">
        <f t="shared" si="9"/>
        <v>0</v>
      </c>
      <c r="J26" s="17">
        <f t="shared" si="9"/>
        <v>0</v>
      </c>
      <c r="K26" s="17">
        <f t="shared" si="9"/>
        <v>0</v>
      </c>
      <c r="L26" s="17">
        <f t="shared" si="9"/>
        <v>0</v>
      </c>
      <c r="M26" s="17">
        <f t="shared" si="9"/>
        <v>0</v>
      </c>
      <c r="N26" s="17">
        <f t="shared" si="9"/>
        <v>0</v>
      </c>
      <c r="O26" s="17">
        <f t="shared" si="9"/>
        <v>0</v>
      </c>
      <c r="P26" s="17">
        <f t="shared" si="9"/>
        <v>0</v>
      </c>
      <c r="Q26" s="17">
        <f t="shared" si="9"/>
        <v>0</v>
      </c>
      <c r="R26" s="17">
        <f t="shared" si="9"/>
        <v>0</v>
      </c>
      <c r="S26" s="17">
        <f t="shared" si="10"/>
        <v>0</v>
      </c>
      <c r="T26" s="17">
        <f t="shared" si="10"/>
        <v>0</v>
      </c>
      <c r="U26" s="17">
        <f t="shared" si="10"/>
        <v>0</v>
      </c>
      <c r="V26" s="17">
        <f t="shared" si="10"/>
        <v>0</v>
      </c>
      <c r="W26" s="17">
        <f t="shared" si="10"/>
        <v>0</v>
      </c>
      <c r="X26" s="17">
        <f t="shared" si="10"/>
        <v>0</v>
      </c>
      <c r="Y26" s="17">
        <f t="shared" si="10"/>
        <v>0</v>
      </c>
      <c r="Z26" s="17">
        <f t="shared" si="10"/>
        <v>0</v>
      </c>
      <c r="AA26" s="17">
        <f t="shared" si="10"/>
        <v>0</v>
      </c>
      <c r="AB26" s="17">
        <f t="shared" si="10"/>
        <v>0</v>
      </c>
      <c r="AC26" s="17">
        <f t="shared" si="11"/>
        <v>0</v>
      </c>
      <c r="AD26" s="17">
        <f t="shared" si="11"/>
        <v>0</v>
      </c>
      <c r="AE26" s="17">
        <f t="shared" si="11"/>
        <v>14027306</v>
      </c>
      <c r="AF26" s="17">
        <f t="shared" si="11"/>
        <v>17403007</v>
      </c>
      <c r="AG26" s="17">
        <f t="shared" si="11"/>
        <v>3860379</v>
      </c>
      <c r="AH26" s="17">
        <f t="shared" si="11"/>
        <v>1311905</v>
      </c>
      <c r="AI26" s="17">
        <f t="shared" si="11"/>
        <v>631541</v>
      </c>
      <c r="AJ26" s="17">
        <f t="shared" si="11"/>
        <v>538504</v>
      </c>
      <c r="AK26" s="17">
        <f t="shared" si="11"/>
        <v>640509</v>
      </c>
      <c r="AL26" s="17">
        <f t="shared" si="11"/>
        <v>251815</v>
      </c>
      <c r="AM26" s="17">
        <f t="shared" si="12"/>
        <v>104879</v>
      </c>
      <c r="AN26" s="17">
        <f t="shared" si="12"/>
        <v>47318</v>
      </c>
      <c r="AO26" s="17">
        <f t="shared" si="12"/>
        <v>46944</v>
      </c>
      <c r="AP26" s="17">
        <f t="shared" si="12"/>
        <v>23785</v>
      </c>
      <c r="AQ26" s="17">
        <f t="shared" si="12"/>
        <v>28542</v>
      </c>
      <c r="AR26" s="17">
        <f t="shared" si="12"/>
        <v>2886</v>
      </c>
      <c r="AS26" s="17">
        <f t="shared" si="12"/>
        <v>35095</v>
      </c>
      <c r="AT26" s="17">
        <f t="shared" si="12"/>
        <v>13662</v>
      </c>
      <c r="AU26" s="18">
        <f t="shared" si="12"/>
        <v>8587</v>
      </c>
    </row>
    <row r="27" spans="1:47" x14ac:dyDescent="0.25">
      <c r="A27" t="str">
        <f t="shared" si="0"/>
        <v>201201201409</v>
      </c>
      <c r="B27" s="11">
        <v>201201</v>
      </c>
      <c r="C27" s="11">
        <v>201409</v>
      </c>
      <c r="D27" s="12">
        <v>1</v>
      </c>
      <c r="G27" s="9"/>
      <c r="H27" s="1">
        <v>201312</v>
      </c>
      <c r="I27" s="17">
        <f t="shared" si="9"/>
        <v>0</v>
      </c>
      <c r="J27" s="17">
        <f t="shared" si="9"/>
        <v>0</v>
      </c>
      <c r="K27" s="17">
        <f t="shared" si="9"/>
        <v>0</v>
      </c>
      <c r="L27" s="17">
        <f t="shared" si="9"/>
        <v>0</v>
      </c>
      <c r="M27" s="17">
        <f t="shared" si="9"/>
        <v>0</v>
      </c>
      <c r="N27" s="17">
        <f t="shared" si="9"/>
        <v>0</v>
      </c>
      <c r="O27" s="17">
        <f t="shared" si="9"/>
        <v>0</v>
      </c>
      <c r="P27" s="17">
        <f t="shared" si="9"/>
        <v>0</v>
      </c>
      <c r="Q27" s="17">
        <f t="shared" si="9"/>
        <v>0</v>
      </c>
      <c r="R27" s="17">
        <f t="shared" si="9"/>
        <v>0</v>
      </c>
      <c r="S27" s="17">
        <f t="shared" si="10"/>
        <v>0</v>
      </c>
      <c r="T27" s="17">
        <f t="shared" si="10"/>
        <v>0</v>
      </c>
      <c r="U27" s="17">
        <f t="shared" si="10"/>
        <v>0</v>
      </c>
      <c r="V27" s="17">
        <f t="shared" si="10"/>
        <v>0</v>
      </c>
      <c r="W27" s="17">
        <f t="shared" si="10"/>
        <v>0</v>
      </c>
      <c r="X27" s="17">
        <f t="shared" si="10"/>
        <v>0</v>
      </c>
      <c r="Y27" s="17">
        <f t="shared" si="10"/>
        <v>0</v>
      </c>
      <c r="Z27" s="17">
        <f t="shared" si="10"/>
        <v>0</v>
      </c>
      <c r="AA27" s="17">
        <f t="shared" si="10"/>
        <v>0</v>
      </c>
      <c r="AB27" s="17">
        <f t="shared" si="10"/>
        <v>0</v>
      </c>
      <c r="AC27" s="17">
        <f t="shared" si="11"/>
        <v>0</v>
      </c>
      <c r="AD27" s="17">
        <f t="shared" si="11"/>
        <v>0</v>
      </c>
      <c r="AE27" s="17">
        <f t="shared" si="11"/>
        <v>0</v>
      </c>
      <c r="AF27" s="17">
        <f t="shared" si="11"/>
        <v>14529024</v>
      </c>
      <c r="AG27" s="17">
        <f t="shared" si="11"/>
        <v>16499082</v>
      </c>
      <c r="AH27" s="17">
        <f t="shared" si="11"/>
        <v>3992897</v>
      </c>
      <c r="AI27" s="17">
        <f t="shared" si="11"/>
        <v>1684624</v>
      </c>
      <c r="AJ27" s="17">
        <f t="shared" si="11"/>
        <v>724707</v>
      </c>
      <c r="AK27" s="17">
        <f t="shared" si="11"/>
        <v>315523</v>
      </c>
      <c r="AL27" s="17">
        <f t="shared" si="11"/>
        <v>311336</v>
      </c>
      <c r="AM27" s="17">
        <f t="shared" si="12"/>
        <v>97782</v>
      </c>
      <c r="AN27" s="17">
        <f t="shared" si="12"/>
        <v>227104</v>
      </c>
      <c r="AO27" s="17">
        <f t="shared" si="12"/>
        <v>153146</v>
      </c>
      <c r="AP27" s="17">
        <f t="shared" si="12"/>
        <v>46875</v>
      </c>
      <c r="AQ27" s="17">
        <f t="shared" si="12"/>
        <v>100053</v>
      </c>
      <c r="AR27" s="17">
        <f t="shared" si="12"/>
        <v>8708</v>
      </c>
      <c r="AS27" s="17">
        <f t="shared" si="12"/>
        <v>30311</v>
      </c>
      <c r="AT27" s="17">
        <f t="shared" si="12"/>
        <v>11198</v>
      </c>
      <c r="AU27" s="18">
        <f t="shared" si="12"/>
        <v>25270</v>
      </c>
    </row>
    <row r="28" spans="1:47" x14ac:dyDescent="0.25">
      <c r="A28" t="str">
        <f t="shared" si="0"/>
        <v>201201201411</v>
      </c>
      <c r="B28" s="11">
        <v>201201</v>
      </c>
      <c r="C28" s="11">
        <v>201411</v>
      </c>
      <c r="D28" s="12">
        <v>188</v>
      </c>
      <c r="G28" s="9"/>
      <c r="H28" s="1">
        <v>201401</v>
      </c>
      <c r="I28" s="17">
        <f t="shared" si="9"/>
        <v>0</v>
      </c>
      <c r="J28" s="17">
        <f t="shared" si="9"/>
        <v>0</v>
      </c>
      <c r="K28" s="17">
        <f t="shared" si="9"/>
        <v>0</v>
      </c>
      <c r="L28" s="17">
        <f t="shared" si="9"/>
        <v>0</v>
      </c>
      <c r="M28" s="17">
        <f t="shared" si="9"/>
        <v>0</v>
      </c>
      <c r="N28" s="17">
        <f t="shared" si="9"/>
        <v>0</v>
      </c>
      <c r="O28" s="17">
        <f t="shared" si="9"/>
        <v>0</v>
      </c>
      <c r="P28" s="17">
        <f t="shared" si="9"/>
        <v>0</v>
      </c>
      <c r="Q28" s="17">
        <f t="shared" si="9"/>
        <v>0</v>
      </c>
      <c r="R28" s="17">
        <f t="shared" si="9"/>
        <v>0</v>
      </c>
      <c r="S28" s="17">
        <f t="shared" si="10"/>
        <v>0</v>
      </c>
      <c r="T28" s="17">
        <f t="shared" si="10"/>
        <v>0</v>
      </c>
      <c r="U28" s="17">
        <f t="shared" si="10"/>
        <v>0</v>
      </c>
      <c r="V28" s="17">
        <f t="shared" si="10"/>
        <v>0</v>
      </c>
      <c r="W28" s="17">
        <f t="shared" si="10"/>
        <v>0</v>
      </c>
      <c r="X28" s="17">
        <f t="shared" si="10"/>
        <v>0</v>
      </c>
      <c r="Y28" s="17">
        <f t="shared" si="10"/>
        <v>0</v>
      </c>
      <c r="Z28" s="17">
        <f t="shared" si="10"/>
        <v>0</v>
      </c>
      <c r="AA28" s="17">
        <f t="shared" si="10"/>
        <v>0</v>
      </c>
      <c r="AB28" s="17">
        <f t="shared" si="10"/>
        <v>0</v>
      </c>
      <c r="AC28" s="17">
        <f t="shared" si="11"/>
        <v>0</v>
      </c>
      <c r="AD28" s="17">
        <f t="shared" si="11"/>
        <v>0</v>
      </c>
      <c r="AE28" s="17">
        <f t="shared" si="11"/>
        <v>0</v>
      </c>
      <c r="AF28" s="17">
        <f t="shared" si="11"/>
        <v>0</v>
      </c>
      <c r="AG28" s="17">
        <f t="shared" si="11"/>
        <v>7452347</v>
      </c>
      <c r="AH28" s="17">
        <f t="shared" si="11"/>
        <v>15489633</v>
      </c>
      <c r="AI28" s="17">
        <f t="shared" si="11"/>
        <v>5629587</v>
      </c>
      <c r="AJ28" s="17">
        <f t="shared" si="11"/>
        <v>2104724</v>
      </c>
      <c r="AK28" s="17">
        <f t="shared" si="11"/>
        <v>1618839</v>
      </c>
      <c r="AL28" s="17">
        <f t="shared" si="11"/>
        <v>454151</v>
      </c>
      <c r="AM28" s="17">
        <f t="shared" si="12"/>
        <v>191789</v>
      </c>
      <c r="AN28" s="17">
        <f t="shared" si="12"/>
        <v>173727</v>
      </c>
      <c r="AO28" s="17">
        <f t="shared" si="12"/>
        <v>86988</v>
      </c>
      <c r="AP28" s="17">
        <f t="shared" si="12"/>
        <v>59804</v>
      </c>
      <c r="AQ28" s="17">
        <f t="shared" si="12"/>
        <v>62693</v>
      </c>
      <c r="AR28" s="17">
        <f t="shared" si="12"/>
        <v>31329</v>
      </c>
      <c r="AS28" s="17">
        <f t="shared" si="12"/>
        <v>16496</v>
      </c>
      <c r="AT28" s="17">
        <f t="shared" si="12"/>
        <v>28521</v>
      </c>
      <c r="AU28" s="18">
        <f t="shared" si="12"/>
        <v>22402</v>
      </c>
    </row>
    <row r="29" spans="1:47" x14ac:dyDescent="0.25">
      <c r="A29" t="str">
        <f t="shared" si="0"/>
        <v>201201201412</v>
      </c>
      <c r="B29" s="11">
        <v>201201</v>
      </c>
      <c r="C29" s="11">
        <v>201412</v>
      </c>
      <c r="D29" s="12">
        <v>116</v>
      </c>
      <c r="G29" s="9"/>
      <c r="H29" s="1">
        <v>201402</v>
      </c>
      <c r="I29" s="17">
        <f t="shared" si="9"/>
        <v>0</v>
      </c>
      <c r="J29" s="17">
        <f t="shared" si="9"/>
        <v>0</v>
      </c>
      <c r="K29" s="17">
        <f t="shared" si="9"/>
        <v>0</v>
      </c>
      <c r="L29" s="17">
        <f t="shared" si="9"/>
        <v>0</v>
      </c>
      <c r="M29" s="17">
        <f t="shared" si="9"/>
        <v>0</v>
      </c>
      <c r="N29" s="17">
        <f t="shared" si="9"/>
        <v>0</v>
      </c>
      <c r="O29" s="17">
        <f t="shared" si="9"/>
        <v>0</v>
      </c>
      <c r="P29" s="17">
        <f t="shared" si="9"/>
        <v>0</v>
      </c>
      <c r="Q29" s="17">
        <f t="shared" si="9"/>
        <v>0</v>
      </c>
      <c r="R29" s="17">
        <f t="shared" si="9"/>
        <v>0</v>
      </c>
      <c r="S29" s="17">
        <f t="shared" si="10"/>
        <v>0</v>
      </c>
      <c r="T29" s="17">
        <f t="shared" si="10"/>
        <v>0</v>
      </c>
      <c r="U29" s="17">
        <f t="shared" si="10"/>
        <v>0</v>
      </c>
      <c r="V29" s="17">
        <f t="shared" si="10"/>
        <v>0</v>
      </c>
      <c r="W29" s="17">
        <f t="shared" si="10"/>
        <v>0</v>
      </c>
      <c r="X29" s="17">
        <f t="shared" si="10"/>
        <v>0</v>
      </c>
      <c r="Y29" s="17">
        <f t="shared" si="10"/>
        <v>0</v>
      </c>
      <c r="Z29" s="17">
        <f t="shared" si="10"/>
        <v>0</v>
      </c>
      <c r="AA29" s="17">
        <f t="shared" si="10"/>
        <v>0</v>
      </c>
      <c r="AB29" s="17">
        <f t="shared" si="10"/>
        <v>0</v>
      </c>
      <c r="AC29" s="17">
        <f t="shared" si="11"/>
        <v>0</v>
      </c>
      <c r="AD29" s="17">
        <f t="shared" si="11"/>
        <v>0</v>
      </c>
      <c r="AE29" s="17">
        <f t="shared" si="11"/>
        <v>0</v>
      </c>
      <c r="AF29" s="17">
        <f t="shared" si="11"/>
        <v>0</v>
      </c>
      <c r="AG29" s="17">
        <f t="shared" si="11"/>
        <v>0</v>
      </c>
      <c r="AH29" s="17">
        <f t="shared" si="11"/>
        <v>8012070</v>
      </c>
      <c r="AI29" s="17">
        <f t="shared" si="11"/>
        <v>15902523</v>
      </c>
      <c r="AJ29" s="17">
        <f t="shared" si="11"/>
        <v>5228307</v>
      </c>
      <c r="AK29" s="17">
        <f t="shared" si="11"/>
        <v>1936094</v>
      </c>
      <c r="AL29" s="17">
        <f t="shared" si="11"/>
        <v>858541</v>
      </c>
      <c r="AM29" s="17">
        <f t="shared" si="12"/>
        <v>419893</v>
      </c>
      <c r="AN29" s="17">
        <f t="shared" si="12"/>
        <v>156240</v>
      </c>
      <c r="AO29" s="17">
        <f t="shared" si="12"/>
        <v>217415</v>
      </c>
      <c r="AP29" s="17">
        <f t="shared" si="12"/>
        <v>43339</v>
      </c>
      <c r="AQ29" s="17">
        <f t="shared" si="12"/>
        <v>60066</v>
      </c>
      <c r="AR29" s="17">
        <f t="shared" si="12"/>
        <v>48934</v>
      </c>
      <c r="AS29" s="17">
        <f t="shared" si="12"/>
        <v>39404</v>
      </c>
      <c r="AT29" s="17">
        <f t="shared" si="12"/>
        <v>790</v>
      </c>
      <c r="AU29" s="18">
        <f t="shared" si="12"/>
        <v>18903</v>
      </c>
    </row>
    <row r="30" spans="1:47" x14ac:dyDescent="0.25">
      <c r="A30" t="str">
        <f t="shared" si="0"/>
        <v>201201201502</v>
      </c>
      <c r="B30" s="11">
        <v>201201</v>
      </c>
      <c r="C30" s="11">
        <v>201502</v>
      </c>
      <c r="D30" s="12">
        <v>2002</v>
      </c>
      <c r="G30" s="9"/>
      <c r="H30" s="1">
        <v>201403</v>
      </c>
      <c r="I30" s="17">
        <f t="shared" si="9"/>
        <v>0</v>
      </c>
      <c r="J30" s="17">
        <f t="shared" si="9"/>
        <v>0</v>
      </c>
      <c r="K30" s="17">
        <f t="shared" si="9"/>
        <v>0</v>
      </c>
      <c r="L30" s="17">
        <f t="shared" si="9"/>
        <v>0</v>
      </c>
      <c r="M30" s="17">
        <f t="shared" si="9"/>
        <v>0</v>
      </c>
      <c r="N30" s="17">
        <f t="shared" si="9"/>
        <v>0</v>
      </c>
      <c r="O30" s="17">
        <f t="shared" si="9"/>
        <v>0</v>
      </c>
      <c r="P30" s="17">
        <f t="shared" si="9"/>
        <v>0</v>
      </c>
      <c r="Q30" s="17">
        <f t="shared" si="9"/>
        <v>0</v>
      </c>
      <c r="R30" s="17">
        <f t="shared" si="9"/>
        <v>0</v>
      </c>
      <c r="S30" s="17">
        <f t="shared" si="10"/>
        <v>0</v>
      </c>
      <c r="T30" s="17">
        <f t="shared" si="10"/>
        <v>0</v>
      </c>
      <c r="U30" s="17">
        <f t="shared" si="10"/>
        <v>0</v>
      </c>
      <c r="V30" s="17">
        <f t="shared" si="10"/>
        <v>0</v>
      </c>
      <c r="W30" s="17">
        <f t="shared" si="10"/>
        <v>0</v>
      </c>
      <c r="X30" s="17">
        <f t="shared" si="10"/>
        <v>0</v>
      </c>
      <c r="Y30" s="17">
        <f t="shared" si="10"/>
        <v>0</v>
      </c>
      <c r="Z30" s="17">
        <f t="shared" si="10"/>
        <v>0</v>
      </c>
      <c r="AA30" s="17">
        <f t="shared" si="10"/>
        <v>0</v>
      </c>
      <c r="AB30" s="17">
        <f t="shared" si="10"/>
        <v>0</v>
      </c>
      <c r="AC30" s="17">
        <f t="shared" si="11"/>
        <v>0</v>
      </c>
      <c r="AD30" s="17">
        <f t="shared" si="11"/>
        <v>0</v>
      </c>
      <c r="AE30" s="17">
        <f t="shared" si="11"/>
        <v>0</v>
      </c>
      <c r="AF30" s="17">
        <f t="shared" si="11"/>
        <v>0</v>
      </c>
      <c r="AG30" s="17">
        <f t="shared" si="11"/>
        <v>0</v>
      </c>
      <c r="AH30" s="17">
        <f t="shared" si="11"/>
        <v>0</v>
      </c>
      <c r="AI30" s="17">
        <f t="shared" si="11"/>
        <v>11045022</v>
      </c>
      <c r="AJ30" s="17">
        <f t="shared" si="11"/>
        <v>15266067</v>
      </c>
      <c r="AK30" s="17">
        <f t="shared" si="11"/>
        <v>4873276</v>
      </c>
      <c r="AL30" s="17">
        <f t="shared" si="11"/>
        <v>1337975</v>
      </c>
      <c r="AM30" s="17">
        <f t="shared" si="12"/>
        <v>823131</v>
      </c>
      <c r="AN30" s="17">
        <f t="shared" si="12"/>
        <v>204012</v>
      </c>
      <c r="AO30" s="17">
        <f t="shared" si="12"/>
        <v>254821</v>
      </c>
      <c r="AP30" s="17">
        <f t="shared" si="12"/>
        <v>205536</v>
      </c>
      <c r="AQ30" s="17">
        <f t="shared" si="12"/>
        <v>62117</v>
      </c>
      <c r="AR30" s="17">
        <f t="shared" si="12"/>
        <v>71621</v>
      </c>
      <c r="AS30" s="17">
        <f t="shared" si="12"/>
        <v>131355</v>
      </c>
      <c r="AT30" s="17">
        <f t="shared" si="12"/>
        <v>51896</v>
      </c>
      <c r="AU30" s="18">
        <f t="shared" si="12"/>
        <v>17144</v>
      </c>
    </row>
    <row r="31" spans="1:47" x14ac:dyDescent="0.25">
      <c r="A31" t="str">
        <f t="shared" si="0"/>
        <v>201202201202</v>
      </c>
      <c r="B31" s="11">
        <v>201202</v>
      </c>
      <c r="C31" s="11">
        <v>201202</v>
      </c>
      <c r="D31" s="12">
        <v>7420723</v>
      </c>
      <c r="G31" s="9"/>
      <c r="H31" s="1">
        <v>201404</v>
      </c>
      <c r="I31" s="17">
        <f t="shared" si="9"/>
        <v>0</v>
      </c>
      <c r="J31" s="17">
        <f t="shared" si="9"/>
        <v>0</v>
      </c>
      <c r="K31" s="17">
        <f t="shared" si="9"/>
        <v>0</v>
      </c>
      <c r="L31" s="17">
        <f t="shared" si="9"/>
        <v>0</v>
      </c>
      <c r="M31" s="17">
        <f t="shared" si="9"/>
        <v>0</v>
      </c>
      <c r="N31" s="17">
        <f t="shared" si="9"/>
        <v>0</v>
      </c>
      <c r="O31" s="17">
        <f t="shared" si="9"/>
        <v>0</v>
      </c>
      <c r="P31" s="17">
        <f t="shared" si="9"/>
        <v>0</v>
      </c>
      <c r="Q31" s="17">
        <f t="shared" si="9"/>
        <v>0</v>
      </c>
      <c r="R31" s="17">
        <f t="shared" si="9"/>
        <v>0</v>
      </c>
      <c r="S31" s="17">
        <f t="shared" si="10"/>
        <v>0</v>
      </c>
      <c r="T31" s="17">
        <f t="shared" si="10"/>
        <v>0</v>
      </c>
      <c r="U31" s="17">
        <f t="shared" si="10"/>
        <v>0</v>
      </c>
      <c r="V31" s="17">
        <f t="shared" si="10"/>
        <v>0</v>
      </c>
      <c r="W31" s="17">
        <f t="shared" si="10"/>
        <v>0</v>
      </c>
      <c r="X31" s="17">
        <f t="shared" si="10"/>
        <v>0</v>
      </c>
      <c r="Y31" s="17">
        <f t="shared" si="10"/>
        <v>0</v>
      </c>
      <c r="Z31" s="17">
        <f t="shared" si="10"/>
        <v>0</v>
      </c>
      <c r="AA31" s="17">
        <f t="shared" si="10"/>
        <v>0</v>
      </c>
      <c r="AB31" s="17">
        <f t="shared" si="10"/>
        <v>0</v>
      </c>
      <c r="AC31" s="17">
        <f t="shared" si="11"/>
        <v>0</v>
      </c>
      <c r="AD31" s="17">
        <f t="shared" si="11"/>
        <v>0</v>
      </c>
      <c r="AE31" s="17">
        <f t="shared" si="11"/>
        <v>0</v>
      </c>
      <c r="AF31" s="17">
        <f t="shared" si="11"/>
        <v>0</v>
      </c>
      <c r="AG31" s="17">
        <f t="shared" si="11"/>
        <v>0</v>
      </c>
      <c r="AH31" s="17">
        <f t="shared" si="11"/>
        <v>0</v>
      </c>
      <c r="AI31" s="17">
        <f t="shared" si="11"/>
        <v>0</v>
      </c>
      <c r="AJ31" s="17">
        <f t="shared" si="11"/>
        <v>10052932</v>
      </c>
      <c r="AK31" s="17">
        <f t="shared" si="11"/>
        <v>14619991</v>
      </c>
      <c r="AL31" s="17">
        <f t="shared" si="11"/>
        <v>4119487</v>
      </c>
      <c r="AM31" s="17">
        <f t="shared" si="12"/>
        <v>1242958</v>
      </c>
      <c r="AN31" s="17">
        <f t="shared" si="12"/>
        <v>633793</v>
      </c>
      <c r="AO31" s="17">
        <f t="shared" si="12"/>
        <v>228961</v>
      </c>
      <c r="AP31" s="17">
        <f t="shared" si="12"/>
        <v>287911</v>
      </c>
      <c r="AQ31" s="17">
        <f t="shared" si="12"/>
        <v>94815</v>
      </c>
      <c r="AR31" s="17">
        <f t="shared" si="12"/>
        <v>89206</v>
      </c>
      <c r="AS31" s="17">
        <f t="shared" si="12"/>
        <v>49084</v>
      </c>
      <c r="AT31" s="17">
        <f t="shared" si="12"/>
        <v>32976</v>
      </c>
      <c r="AU31" s="18">
        <f t="shared" si="12"/>
        <v>26040</v>
      </c>
    </row>
    <row r="32" spans="1:47" x14ac:dyDescent="0.25">
      <c r="A32" t="str">
        <f t="shared" si="0"/>
        <v>201202201203</v>
      </c>
      <c r="B32" s="11">
        <v>201202</v>
      </c>
      <c r="C32" s="11">
        <v>201203</v>
      </c>
      <c r="D32" s="12">
        <v>14728805</v>
      </c>
      <c r="G32" s="9"/>
      <c r="H32" s="1">
        <v>201405</v>
      </c>
      <c r="I32" s="17">
        <f t="shared" si="9"/>
        <v>0</v>
      </c>
      <c r="J32" s="17">
        <f t="shared" si="9"/>
        <v>0</v>
      </c>
      <c r="K32" s="17">
        <f t="shared" si="9"/>
        <v>0</v>
      </c>
      <c r="L32" s="17">
        <f t="shared" si="9"/>
        <v>0</v>
      </c>
      <c r="M32" s="17">
        <f t="shared" si="9"/>
        <v>0</v>
      </c>
      <c r="N32" s="17">
        <f t="shared" si="9"/>
        <v>0</v>
      </c>
      <c r="O32" s="17">
        <f t="shared" si="9"/>
        <v>0</v>
      </c>
      <c r="P32" s="17">
        <f t="shared" si="9"/>
        <v>0</v>
      </c>
      <c r="Q32" s="17">
        <f t="shared" si="9"/>
        <v>0</v>
      </c>
      <c r="R32" s="17">
        <f t="shared" si="9"/>
        <v>0</v>
      </c>
      <c r="S32" s="17">
        <f t="shared" si="10"/>
        <v>0</v>
      </c>
      <c r="T32" s="17">
        <f t="shared" si="10"/>
        <v>0</v>
      </c>
      <c r="U32" s="17">
        <f t="shared" si="10"/>
        <v>0</v>
      </c>
      <c r="V32" s="17">
        <f t="shared" si="10"/>
        <v>0</v>
      </c>
      <c r="W32" s="17">
        <f t="shared" si="10"/>
        <v>0</v>
      </c>
      <c r="X32" s="17">
        <f t="shared" si="10"/>
        <v>0</v>
      </c>
      <c r="Y32" s="17">
        <f t="shared" si="10"/>
        <v>0</v>
      </c>
      <c r="Z32" s="17">
        <f t="shared" si="10"/>
        <v>0</v>
      </c>
      <c r="AA32" s="17">
        <f t="shared" si="10"/>
        <v>0</v>
      </c>
      <c r="AB32" s="17">
        <f t="shared" si="10"/>
        <v>0</v>
      </c>
      <c r="AC32" s="17">
        <f t="shared" si="11"/>
        <v>0</v>
      </c>
      <c r="AD32" s="17">
        <f t="shared" si="11"/>
        <v>0</v>
      </c>
      <c r="AE32" s="17">
        <f t="shared" si="11"/>
        <v>0</v>
      </c>
      <c r="AF32" s="17">
        <f t="shared" si="11"/>
        <v>0</v>
      </c>
      <c r="AG32" s="17">
        <f t="shared" si="11"/>
        <v>0</v>
      </c>
      <c r="AH32" s="17">
        <f t="shared" si="11"/>
        <v>0</v>
      </c>
      <c r="AI32" s="17">
        <f t="shared" si="11"/>
        <v>0</v>
      </c>
      <c r="AJ32" s="17">
        <f t="shared" si="11"/>
        <v>0</v>
      </c>
      <c r="AK32" s="17">
        <f t="shared" si="11"/>
        <v>12397841</v>
      </c>
      <c r="AL32" s="17">
        <f t="shared" si="11"/>
        <v>14504461</v>
      </c>
      <c r="AM32" s="17">
        <f t="shared" si="12"/>
        <v>3617719</v>
      </c>
      <c r="AN32" s="17">
        <f t="shared" si="12"/>
        <v>1450828</v>
      </c>
      <c r="AO32" s="17">
        <f t="shared" si="12"/>
        <v>654043</v>
      </c>
      <c r="AP32" s="17">
        <f t="shared" si="12"/>
        <v>599048</v>
      </c>
      <c r="AQ32" s="17">
        <f t="shared" si="12"/>
        <v>183161</v>
      </c>
      <c r="AR32" s="17">
        <f t="shared" si="12"/>
        <v>292686</v>
      </c>
      <c r="AS32" s="17">
        <f t="shared" si="12"/>
        <v>50670</v>
      </c>
      <c r="AT32" s="17">
        <f t="shared" si="12"/>
        <v>62092</v>
      </c>
      <c r="AU32" s="18">
        <f t="shared" si="12"/>
        <v>22726</v>
      </c>
    </row>
    <row r="33" spans="1:48" x14ac:dyDescent="0.25">
      <c r="A33" t="str">
        <f t="shared" si="0"/>
        <v>201202201204</v>
      </c>
      <c r="B33" s="11">
        <v>201202</v>
      </c>
      <c r="C33" s="11">
        <v>201204</v>
      </c>
      <c r="D33" s="12">
        <v>4842421</v>
      </c>
      <c r="G33" s="9"/>
      <c r="H33" s="1">
        <v>201406</v>
      </c>
      <c r="I33" s="17">
        <f t="shared" si="9"/>
        <v>0</v>
      </c>
      <c r="J33" s="17">
        <f t="shared" si="9"/>
        <v>0</v>
      </c>
      <c r="K33" s="17">
        <f t="shared" si="9"/>
        <v>0</v>
      </c>
      <c r="L33" s="17">
        <f t="shared" si="9"/>
        <v>0</v>
      </c>
      <c r="M33" s="17">
        <f t="shared" si="9"/>
        <v>0</v>
      </c>
      <c r="N33" s="17">
        <f t="shared" si="9"/>
        <v>0</v>
      </c>
      <c r="O33" s="17">
        <f t="shared" si="9"/>
        <v>0</v>
      </c>
      <c r="P33" s="17">
        <f t="shared" si="9"/>
        <v>0</v>
      </c>
      <c r="Q33" s="17">
        <f t="shared" si="9"/>
        <v>0</v>
      </c>
      <c r="R33" s="17">
        <f t="shared" si="9"/>
        <v>0</v>
      </c>
      <c r="S33" s="17">
        <f t="shared" si="10"/>
        <v>0</v>
      </c>
      <c r="T33" s="17">
        <f t="shared" si="10"/>
        <v>0</v>
      </c>
      <c r="U33" s="17">
        <f t="shared" si="10"/>
        <v>0</v>
      </c>
      <c r="V33" s="17">
        <f t="shared" si="10"/>
        <v>0</v>
      </c>
      <c r="W33" s="17">
        <f t="shared" si="10"/>
        <v>0</v>
      </c>
      <c r="X33" s="17">
        <f t="shared" si="10"/>
        <v>0</v>
      </c>
      <c r="Y33" s="17">
        <f t="shared" si="10"/>
        <v>0</v>
      </c>
      <c r="Z33" s="17">
        <f t="shared" si="10"/>
        <v>0</v>
      </c>
      <c r="AA33" s="17">
        <f t="shared" si="10"/>
        <v>0</v>
      </c>
      <c r="AB33" s="17">
        <f t="shared" si="10"/>
        <v>0</v>
      </c>
      <c r="AC33" s="17">
        <f t="shared" si="11"/>
        <v>0</v>
      </c>
      <c r="AD33" s="17">
        <f t="shared" si="11"/>
        <v>0</v>
      </c>
      <c r="AE33" s="17">
        <f t="shared" si="11"/>
        <v>0</v>
      </c>
      <c r="AF33" s="17">
        <f t="shared" si="11"/>
        <v>0</v>
      </c>
      <c r="AG33" s="17">
        <f t="shared" si="11"/>
        <v>0</v>
      </c>
      <c r="AH33" s="17">
        <f t="shared" si="11"/>
        <v>0</v>
      </c>
      <c r="AI33" s="17">
        <f t="shared" si="11"/>
        <v>0</v>
      </c>
      <c r="AJ33" s="17">
        <f t="shared" si="11"/>
        <v>0</v>
      </c>
      <c r="AK33" s="17">
        <f t="shared" si="11"/>
        <v>0</v>
      </c>
      <c r="AL33" s="17">
        <f t="shared" si="11"/>
        <v>13190664</v>
      </c>
      <c r="AM33" s="17">
        <f t="shared" si="12"/>
        <v>15805794</v>
      </c>
      <c r="AN33" s="17">
        <f t="shared" si="12"/>
        <v>5248244</v>
      </c>
      <c r="AO33" s="17">
        <f t="shared" si="12"/>
        <v>1626488</v>
      </c>
      <c r="AP33" s="17">
        <f t="shared" si="12"/>
        <v>727682</v>
      </c>
      <c r="AQ33" s="17">
        <f t="shared" si="12"/>
        <v>559269</v>
      </c>
      <c r="AR33" s="17">
        <f t="shared" si="12"/>
        <v>243353</v>
      </c>
      <c r="AS33" s="17">
        <f t="shared" si="12"/>
        <v>122476</v>
      </c>
      <c r="AT33" s="17">
        <f t="shared" si="12"/>
        <v>64201</v>
      </c>
      <c r="AU33" s="18">
        <f t="shared" si="12"/>
        <v>0</v>
      </c>
    </row>
    <row r="34" spans="1:48" x14ac:dyDescent="0.25">
      <c r="A34" t="str">
        <f t="shared" si="0"/>
        <v>201202201205</v>
      </c>
      <c r="B34" s="11">
        <v>201202</v>
      </c>
      <c r="C34" s="11">
        <v>201205</v>
      </c>
      <c r="D34" s="12">
        <v>1793197</v>
      </c>
      <c r="G34" s="9"/>
      <c r="H34" s="1">
        <v>201407</v>
      </c>
      <c r="I34" s="17">
        <f t="shared" ref="I34:R42" si="13">_xlfn.IFNA(VLOOKUP(CONCATENATE($H34,I$3),Claims,4,FALSE),0)</f>
        <v>0</v>
      </c>
      <c r="J34" s="17">
        <f t="shared" si="13"/>
        <v>0</v>
      </c>
      <c r="K34" s="17">
        <f t="shared" si="13"/>
        <v>0</v>
      </c>
      <c r="L34" s="17">
        <f t="shared" si="13"/>
        <v>0</v>
      </c>
      <c r="M34" s="17">
        <f t="shared" si="13"/>
        <v>0</v>
      </c>
      <c r="N34" s="17">
        <f t="shared" si="13"/>
        <v>0</v>
      </c>
      <c r="O34" s="17">
        <f t="shared" si="13"/>
        <v>0</v>
      </c>
      <c r="P34" s="17">
        <f t="shared" si="13"/>
        <v>0</v>
      </c>
      <c r="Q34" s="17">
        <f t="shared" si="13"/>
        <v>0</v>
      </c>
      <c r="R34" s="17">
        <f t="shared" si="13"/>
        <v>0</v>
      </c>
      <c r="S34" s="17">
        <f t="shared" ref="S34:AB42" si="14">_xlfn.IFNA(VLOOKUP(CONCATENATE($H34,S$3),Claims,4,FALSE),0)</f>
        <v>0</v>
      </c>
      <c r="T34" s="17">
        <f t="shared" si="14"/>
        <v>0</v>
      </c>
      <c r="U34" s="17">
        <f t="shared" si="14"/>
        <v>0</v>
      </c>
      <c r="V34" s="17">
        <f t="shared" si="14"/>
        <v>0</v>
      </c>
      <c r="W34" s="17">
        <f t="shared" si="14"/>
        <v>0</v>
      </c>
      <c r="X34" s="17">
        <f t="shared" si="14"/>
        <v>0</v>
      </c>
      <c r="Y34" s="17">
        <f t="shared" si="14"/>
        <v>0</v>
      </c>
      <c r="Z34" s="17">
        <f t="shared" si="14"/>
        <v>0</v>
      </c>
      <c r="AA34" s="17">
        <f t="shared" si="14"/>
        <v>0</v>
      </c>
      <c r="AB34" s="17">
        <f t="shared" si="14"/>
        <v>0</v>
      </c>
      <c r="AC34" s="17">
        <f t="shared" ref="AC34:AL42" si="15">_xlfn.IFNA(VLOOKUP(CONCATENATE($H34,AC$3),Claims,4,FALSE),0)</f>
        <v>0</v>
      </c>
      <c r="AD34" s="17">
        <f t="shared" si="15"/>
        <v>0</v>
      </c>
      <c r="AE34" s="17">
        <f t="shared" si="15"/>
        <v>0</v>
      </c>
      <c r="AF34" s="17">
        <f t="shared" si="15"/>
        <v>0</v>
      </c>
      <c r="AG34" s="17">
        <f t="shared" si="15"/>
        <v>0</v>
      </c>
      <c r="AH34" s="17">
        <f t="shared" si="15"/>
        <v>0</v>
      </c>
      <c r="AI34" s="17">
        <f t="shared" si="15"/>
        <v>0</v>
      </c>
      <c r="AJ34" s="17">
        <f t="shared" si="15"/>
        <v>0</v>
      </c>
      <c r="AK34" s="17">
        <f t="shared" si="15"/>
        <v>0</v>
      </c>
      <c r="AL34" s="17">
        <f t="shared" si="15"/>
        <v>0</v>
      </c>
      <c r="AM34" s="17">
        <f t="shared" ref="AM34:AU42" si="16">_xlfn.IFNA(VLOOKUP(CONCATENATE($H34,AM$3),Claims,4,FALSE),0)</f>
        <v>11383654</v>
      </c>
      <c r="AN34" s="17">
        <f t="shared" si="16"/>
        <v>14808486</v>
      </c>
      <c r="AO34" s="17">
        <f t="shared" si="16"/>
        <v>4186564</v>
      </c>
      <c r="AP34" s="17">
        <f t="shared" si="16"/>
        <v>1498176</v>
      </c>
      <c r="AQ34" s="17">
        <f t="shared" si="16"/>
        <v>778226</v>
      </c>
      <c r="AR34" s="17">
        <f t="shared" si="16"/>
        <v>520384</v>
      </c>
      <c r="AS34" s="17">
        <f t="shared" si="16"/>
        <v>581751</v>
      </c>
      <c r="AT34" s="17">
        <f t="shared" si="16"/>
        <v>169134</v>
      </c>
      <c r="AU34" s="18">
        <f t="shared" si="16"/>
        <v>4821</v>
      </c>
    </row>
    <row r="35" spans="1:48" x14ac:dyDescent="0.25">
      <c r="A35" t="str">
        <f t="shared" si="0"/>
        <v>201202201206</v>
      </c>
      <c r="B35" s="11">
        <v>201202</v>
      </c>
      <c r="C35" s="11">
        <v>201206</v>
      </c>
      <c r="D35" s="12">
        <v>795175</v>
      </c>
      <c r="G35" s="9"/>
      <c r="H35" s="1">
        <v>201408</v>
      </c>
      <c r="I35" s="17">
        <f t="shared" si="13"/>
        <v>0</v>
      </c>
      <c r="J35" s="17">
        <f t="shared" si="13"/>
        <v>0</v>
      </c>
      <c r="K35" s="17">
        <f t="shared" si="13"/>
        <v>0</v>
      </c>
      <c r="L35" s="17">
        <f t="shared" si="13"/>
        <v>0</v>
      </c>
      <c r="M35" s="17">
        <f t="shared" si="13"/>
        <v>0</v>
      </c>
      <c r="N35" s="17">
        <f t="shared" si="13"/>
        <v>0</v>
      </c>
      <c r="O35" s="17">
        <f t="shared" si="13"/>
        <v>0</v>
      </c>
      <c r="P35" s="17">
        <f t="shared" si="13"/>
        <v>0</v>
      </c>
      <c r="Q35" s="17">
        <f t="shared" si="13"/>
        <v>0</v>
      </c>
      <c r="R35" s="17">
        <f t="shared" si="13"/>
        <v>0</v>
      </c>
      <c r="S35" s="17">
        <f t="shared" si="14"/>
        <v>0</v>
      </c>
      <c r="T35" s="17">
        <f t="shared" si="14"/>
        <v>0</v>
      </c>
      <c r="U35" s="17">
        <f t="shared" si="14"/>
        <v>0</v>
      </c>
      <c r="V35" s="17">
        <f t="shared" si="14"/>
        <v>0</v>
      </c>
      <c r="W35" s="17">
        <f t="shared" si="14"/>
        <v>0</v>
      </c>
      <c r="X35" s="17">
        <f t="shared" si="14"/>
        <v>0</v>
      </c>
      <c r="Y35" s="17">
        <f t="shared" si="14"/>
        <v>0</v>
      </c>
      <c r="Z35" s="17">
        <f t="shared" si="14"/>
        <v>0</v>
      </c>
      <c r="AA35" s="17">
        <f t="shared" si="14"/>
        <v>0</v>
      </c>
      <c r="AB35" s="17">
        <f t="shared" si="14"/>
        <v>0</v>
      </c>
      <c r="AC35" s="17">
        <f t="shared" si="15"/>
        <v>0</v>
      </c>
      <c r="AD35" s="17">
        <f t="shared" si="15"/>
        <v>0</v>
      </c>
      <c r="AE35" s="17">
        <f t="shared" si="15"/>
        <v>0</v>
      </c>
      <c r="AF35" s="17">
        <f t="shared" si="15"/>
        <v>0</v>
      </c>
      <c r="AG35" s="17">
        <f t="shared" si="15"/>
        <v>0</v>
      </c>
      <c r="AH35" s="17">
        <f t="shared" si="15"/>
        <v>0</v>
      </c>
      <c r="AI35" s="17">
        <f t="shared" si="15"/>
        <v>0</v>
      </c>
      <c r="AJ35" s="17">
        <f t="shared" si="15"/>
        <v>0</v>
      </c>
      <c r="AK35" s="17">
        <f t="shared" si="15"/>
        <v>0</v>
      </c>
      <c r="AL35" s="17">
        <f t="shared" si="15"/>
        <v>0</v>
      </c>
      <c r="AM35" s="17">
        <f t="shared" si="16"/>
        <v>0</v>
      </c>
      <c r="AN35" s="17">
        <f t="shared" si="16"/>
        <v>13600244</v>
      </c>
      <c r="AO35" s="17">
        <f t="shared" si="16"/>
        <v>16770467</v>
      </c>
      <c r="AP35" s="17">
        <f t="shared" si="16"/>
        <v>3550926</v>
      </c>
      <c r="AQ35" s="17">
        <f t="shared" si="16"/>
        <v>1411725</v>
      </c>
      <c r="AR35" s="17">
        <f t="shared" si="16"/>
        <v>565241</v>
      </c>
      <c r="AS35" s="17">
        <f t="shared" si="16"/>
        <v>444604</v>
      </c>
      <c r="AT35" s="17">
        <f t="shared" si="16"/>
        <v>222086</v>
      </c>
      <c r="AU35" s="18">
        <f t="shared" si="16"/>
        <v>230281</v>
      </c>
    </row>
    <row r="36" spans="1:48" x14ac:dyDescent="0.25">
      <c r="A36" t="str">
        <f t="shared" si="0"/>
        <v>201202201207</v>
      </c>
      <c r="B36" s="11">
        <v>201202</v>
      </c>
      <c r="C36" s="11">
        <v>201207</v>
      </c>
      <c r="D36" s="12">
        <v>388902</v>
      </c>
      <c r="G36" s="9"/>
      <c r="H36" s="1">
        <v>201409</v>
      </c>
      <c r="I36" s="17">
        <f t="shared" si="13"/>
        <v>0</v>
      </c>
      <c r="J36" s="17">
        <f t="shared" si="13"/>
        <v>0</v>
      </c>
      <c r="K36" s="17">
        <f t="shared" si="13"/>
        <v>0</v>
      </c>
      <c r="L36" s="17">
        <f t="shared" si="13"/>
        <v>0</v>
      </c>
      <c r="M36" s="17">
        <f t="shared" si="13"/>
        <v>0</v>
      </c>
      <c r="N36" s="17">
        <f t="shared" si="13"/>
        <v>0</v>
      </c>
      <c r="O36" s="17">
        <f t="shared" si="13"/>
        <v>0</v>
      </c>
      <c r="P36" s="17">
        <f t="shared" si="13"/>
        <v>0</v>
      </c>
      <c r="Q36" s="17">
        <f t="shared" si="13"/>
        <v>0</v>
      </c>
      <c r="R36" s="17">
        <f t="shared" si="13"/>
        <v>0</v>
      </c>
      <c r="S36" s="17">
        <f t="shared" si="14"/>
        <v>0</v>
      </c>
      <c r="T36" s="17">
        <f t="shared" si="14"/>
        <v>0</v>
      </c>
      <c r="U36" s="17">
        <f t="shared" si="14"/>
        <v>0</v>
      </c>
      <c r="V36" s="17">
        <f t="shared" si="14"/>
        <v>0</v>
      </c>
      <c r="W36" s="17">
        <f t="shared" si="14"/>
        <v>0</v>
      </c>
      <c r="X36" s="17">
        <f t="shared" si="14"/>
        <v>0</v>
      </c>
      <c r="Y36" s="17">
        <f t="shared" si="14"/>
        <v>0</v>
      </c>
      <c r="Z36" s="17">
        <f t="shared" si="14"/>
        <v>0</v>
      </c>
      <c r="AA36" s="17">
        <f t="shared" si="14"/>
        <v>0</v>
      </c>
      <c r="AB36" s="17">
        <f t="shared" si="14"/>
        <v>0</v>
      </c>
      <c r="AC36" s="17">
        <f t="shared" si="15"/>
        <v>0</v>
      </c>
      <c r="AD36" s="17">
        <f t="shared" si="15"/>
        <v>0</v>
      </c>
      <c r="AE36" s="17">
        <f t="shared" si="15"/>
        <v>0</v>
      </c>
      <c r="AF36" s="17">
        <f t="shared" si="15"/>
        <v>0</v>
      </c>
      <c r="AG36" s="17">
        <f t="shared" si="15"/>
        <v>0</v>
      </c>
      <c r="AH36" s="17">
        <f t="shared" si="15"/>
        <v>0</v>
      </c>
      <c r="AI36" s="17">
        <f t="shared" si="15"/>
        <v>0</v>
      </c>
      <c r="AJ36" s="17">
        <f t="shared" si="15"/>
        <v>0</v>
      </c>
      <c r="AK36" s="17">
        <f t="shared" si="15"/>
        <v>0</v>
      </c>
      <c r="AL36" s="17">
        <f t="shared" si="15"/>
        <v>0</v>
      </c>
      <c r="AM36" s="17">
        <f t="shared" si="16"/>
        <v>0</v>
      </c>
      <c r="AN36" s="17">
        <f t="shared" si="16"/>
        <v>0</v>
      </c>
      <c r="AO36" s="17">
        <f t="shared" si="16"/>
        <v>14315244</v>
      </c>
      <c r="AP36" s="17">
        <f t="shared" si="16"/>
        <v>17944984</v>
      </c>
      <c r="AQ36" s="17">
        <f t="shared" si="16"/>
        <v>5690353</v>
      </c>
      <c r="AR36" s="17">
        <f t="shared" si="16"/>
        <v>2343763</v>
      </c>
      <c r="AS36" s="17">
        <f t="shared" si="16"/>
        <v>725765</v>
      </c>
      <c r="AT36" s="17">
        <f t="shared" si="16"/>
        <v>341364</v>
      </c>
      <c r="AU36" s="18">
        <f t="shared" si="16"/>
        <v>229855</v>
      </c>
    </row>
    <row r="37" spans="1:48" x14ac:dyDescent="0.25">
      <c r="A37" t="str">
        <f t="shared" si="0"/>
        <v>201202201208</v>
      </c>
      <c r="B37" s="11">
        <v>201202</v>
      </c>
      <c r="C37" s="11">
        <v>201208</v>
      </c>
      <c r="D37" s="12">
        <v>144708</v>
      </c>
      <c r="G37" s="9"/>
      <c r="H37" s="1">
        <v>201410</v>
      </c>
      <c r="I37" s="17">
        <f t="shared" si="13"/>
        <v>0</v>
      </c>
      <c r="J37" s="17">
        <f t="shared" si="13"/>
        <v>0</v>
      </c>
      <c r="K37" s="17">
        <f t="shared" si="13"/>
        <v>0</v>
      </c>
      <c r="L37" s="17">
        <f t="shared" si="13"/>
        <v>0</v>
      </c>
      <c r="M37" s="17">
        <f t="shared" si="13"/>
        <v>0</v>
      </c>
      <c r="N37" s="17">
        <f t="shared" si="13"/>
        <v>0</v>
      </c>
      <c r="O37" s="17">
        <f t="shared" si="13"/>
        <v>0</v>
      </c>
      <c r="P37" s="17">
        <f t="shared" si="13"/>
        <v>0</v>
      </c>
      <c r="Q37" s="17">
        <f t="shared" si="13"/>
        <v>0</v>
      </c>
      <c r="R37" s="17">
        <f t="shared" si="13"/>
        <v>0</v>
      </c>
      <c r="S37" s="17">
        <f t="shared" si="14"/>
        <v>0</v>
      </c>
      <c r="T37" s="17">
        <f t="shared" si="14"/>
        <v>0</v>
      </c>
      <c r="U37" s="17">
        <f t="shared" si="14"/>
        <v>0</v>
      </c>
      <c r="V37" s="17">
        <f t="shared" si="14"/>
        <v>0</v>
      </c>
      <c r="W37" s="17">
        <f t="shared" si="14"/>
        <v>0</v>
      </c>
      <c r="X37" s="17">
        <f t="shared" si="14"/>
        <v>0</v>
      </c>
      <c r="Y37" s="17">
        <f t="shared" si="14"/>
        <v>0</v>
      </c>
      <c r="Z37" s="17">
        <f t="shared" si="14"/>
        <v>0</v>
      </c>
      <c r="AA37" s="17">
        <f t="shared" si="14"/>
        <v>0</v>
      </c>
      <c r="AB37" s="17">
        <f t="shared" si="14"/>
        <v>0</v>
      </c>
      <c r="AC37" s="17">
        <f t="shared" si="15"/>
        <v>0</v>
      </c>
      <c r="AD37" s="17">
        <f t="shared" si="15"/>
        <v>0</v>
      </c>
      <c r="AE37" s="17">
        <f t="shared" si="15"/>
        <v>0</v>
      </c>
      <c r="AF37" s="17">
        <f t="shared" si="15"/>
        <v>0</v>
      </c>
      <c r="AG37" s="17">
        <f t="shared" si="15"/>
        <v>0</v>
      </c>
      <c r="AH37" s="17">
        <f t="shared" si="15"/>
        <v>0</v>
      </c>
      <c r="AI37" s="17">
        <f t="shared" si="15"/>
        <v>0</v>
      </c>
      <c r="AJ37" s="17">
        <f t="shared" si="15"/>
        <v>0</v>
      </c>
      <c r="AK37" s="17">
        <f t="shared" si="15"/>
        <v>0</v>
      </c>
      <c r="AL37" s="17">
        <f t="shared" si="15"/>
        <v>0</v>
      </c>
      <c r="AM37" s="17">
        <f t="shared" si="16"/>
        <v>0</v>
      </c>
      <c r="AN37" s="17">
        <f t="shared" si="16"/>
        <v>0</v>
      </c>
      <c r="AO37" s="17">
        <f t="shared" si="16"/>
        <v>0</v>
      </c>
      <c r="AP37" s="17">
        <f t="shared" si="16"/>
        <v>13271603</v>
      </c>
      <c r="AQ37" s="17">
        <f t="shared" si="16"/>
        <v>18189558</v>
      </c>
      <c r="AR37" s="17">
        <f t="shared" si="16"/>
        <v>4692824</v>
      </c>
      <c r="AS37" s="17">
        <f t="shared" si="16"/>
        <v>2175109</v>
      </c>
      <c r="AT37" s="17">
        <f t="shared" si="16"/>
        <v>1009502</v>
      </c>
      <c r="AU37" s="18">
        <f t="shared" si="16"/>
        <v>362790</v>
      </c>
    </row>
    <row r="38" spans="1:48" x14ac:dyDescent="0.25">
      <c r="A38" t="str">
        <f t="shared" si="0"/>
        <v>201202201209</v>
      </c>
      <c r="B38" s="11">
        <v>201202</v>
      </c>
      <c r="C38" s="11">
        <v>201209</v>
      </c>
      <c r="D38" s="12">
        <v>201368</v>
      </c>
      <c r="G38" s="9"/>
      <c r="H38" s="1">
        <v>201411</v>
      </c>
      <c r="I38" s="17">
        <f t="shared" si="13"/>
        <v>0</v>
      </c>
      <c r="J38" s="17">
        <f t="shared" si="13"/>
        <v>0</v>
      </c>
      <c r="K38" s="17">
        <f t="shared" si="13"/>
        <v>0</v>
      </c>
      <c r="L38" s="17">
        <f t="shared" si="13"/>
        <v>0</v>
      </c>
      <c r="M38" s="17">
        <f t="shared" si="13"/>
        <v>0</v>
      </c>
      <c r="N38" s="17">
        <f t="shared" si="13"/>
        <v>0</v>
      </c>
      <c r="O38" s="17">
        <f t="shared" si="13"/>
        <v>0</v>
      </c>
      <c r="P38" s="17">
        <f t="shared" si="13"/>
        <v>0</v>
      </c>
      <c r="Q38" s="17">
        <f t="shared" si="13"/>
        <v>0</v>
      </c>
      <c r="R38" s="17">
        <f t="shared" si="13"/>
        <v>0</v>
      </c>
      <c r="S38" s="17">
        <f t="shared" si="14"/>
        <v>0</v>
      </c>
      <c r="T38" s="17">
        <f t="shared" si="14"/>
        <v>0</v>
      </c>
      <c r="U38" s="17">
        <f t="shared" si="14"/>
        <v>0</v>
      </c>
      <c r="V38" s="17">
        <f t="shared" si="14"/>
        <v>0</v>
      </c>
      <c r="W38" s="17">
        <f t="shared" si="14"/>
        <v>0</v>
      </c>
      <c r="X38" s="17">
        <f t="shared" si="14"/>
        <v>0</v>
      </c>
      <c r="Y38" s="17">
        <f t="shared" si="14"/>
        <v>0</v>
      </c>
      <c r="Z38" s="17">
        <f t="shared" si="14"/>
        <v>0</v>
      </c>
      <c r="AA38" s="17">
        <f t="shared" si="14"/>
        <v>0</v>
      </c>
      <c r="AB38" s="17">
        <f t="shared" si="14"/>
        <v>0</v>
      </c>
      <c r="AC38" s="17">
        <f t="shared" si="15"/>
        <v>0</v>
      </c>
      <c r="AD38" s="17">
        <f t="shared" si="15"/>
        <v>0</v>
      </c>
      <c r="AE38" s="17">
        <f t="shared" si="15"/>
        <v>0</v>
      </c>
      <c r="AF38" s="17">
        <f t="shared" si="15"/>
        <v>0</v>
      </c>
      <c r="AG38" s="17">
        <f t="shared" si="15"/>
        <v>0</v>
      </c>
      <c r="AH38" s="17">
        <f t="shared" si="15"/>
        <v>0</v>
      </c>
      <c r="AI38" s="17">
        <f t="shared" si="15"/>
        <v>0</v>
      </c>
      <c r="AJ38" s="17">
        <f t="shared" si="15"/>
        <v>0</v>
      </c>
      <c r="AK38" s="17">
        <f t="shared" si="15"/>
        <v>0</v>
      </c>
      <c r="AL38" s="17">
        <f t="shared" si="15"/>
        <v>0</v>
      </c>
      <c r="AM38" s="17">
        <f t="shared" si="16"/>
        <v>0</v>
      </c>
      <c r="AN38" s="17">
        <f t="shared" si="16"/>
        <v>0</v>
      </c>
      <c r="AO38" s="17">
        <f t="shared" si="16"/>
        <v>0</v>
      </c>
      <c r="AP38" s="17">
        <f t="shared" si="16"/>
        <v>0</v>
      </c>
      <c r="AQ38" s="17">
        <f t="shared" si="16"/>
        <v>13849885</v>
      </c>
      <c r="AR38" s="17">
        <f t="shared" si="16"/>
        <v>17182890</v>
      </c>
      <c r="AS38" s="17">
        <f t="shared" si="16"/>
        <v>3811552</v>
      </c>
      <c r="AT38" s="17">
        <f t="shared" si="16"/>
        <v>1295312</v>
      </c>
      <c r="AU38" s="18">
        <f t="shared" si="16"/>
        <v>623553</v>
      </c>
    </row>
    <row r="39" spans="1:48" x14ac:dyDescent="0.25">
      <c r="A39" t="str">
        <f t="shared" si="0"/>
        <v>201202201210</v>
      </c>
      <c r="B39" s="11">
        <v>201202</v>
      </c>
      <c r="C39" s="11">
        <v>201210</v>
      </c>
      <c r="D39" s="12">
        <v>40140</v>
      </c>
      <c r="G39" s="9"/>
      <c r="H39" s="1">
        <v>201412</v>
      </c>
      <c r="I39" s="17">
        <f t="shared" si="13"/>
        <v>0</v>
      </c>
      <c r="J39" s="17">
        <f t="shared" si="13"/>
        <v>0</v>
      </c>
      <c r="K39" s="17">
        <f t="shared" si="13"/>
        <v>0</v>
      </c>
      <c r="L39" s="17">
        <f t="shared" si="13"/>
        <v>0</v>
      </c>
      <c r="M39" s="17">
        <f t="shared" si="13"/>
        <v>0</v>
      </c>
      <c r="N39" s="17">
        <f t="shared" si="13"/>
        <v>0</v>
      </c>
      <c r="O39" s="17">
        <f t="shared" si="13"/>
        <v>0</v>
      </c>
      <c r="P39" s="17">
        <f t="shared" si="13"/>
        <v>0</v>
      </c>
      <c r="Q39" s="17">
        <f t="shared" si="13"/>
        <v>0</v>
      </c>
      <c r="R39" s="17">
        <f t="shared" si="13"/>
        <v>0</v>
      </c>
      <c r="S39" s="17">
        <f t="shared" si="14"/>
        <v>0</v>
      </c>
      <c r="T39" s="17">
        <f t="shared" si="14"/>
        <v>0</v>
      </c>
      <c r="U39" s="17">
        <f t="shared" si="14"/>
        <v>0</v>
      </c>
      <c r="V39" s="17">
        <f t="shared" si="14"/>
        <v>0</v>
      </c>
      <c r="W39" s="17">
        <f t="shared" si="14"/>
        <v>0</v>
      </c>
      <c r="X39" s="17">
        <f t="shared" si="14"/>
        <v>0</v>
      </c>
      <c r="Y39" s="17">
        <f t="shared" si="14"/>
        <v>0</v>
      </c>
      <c r="Z39" s="17">
        <f t="shared" si="14"/>
        <v>0</v>
      </c>
      <c r="AA39" s="17">
        <f t="shared" si="14"/>
        <v>0</v>
      </c>
      <c r="AB39" s="17">
        <f t="shared" si="14"/>
        <v>0</v>
      </c>
      <c r="AC39" s="17">
        <f t="shared" si="15"/>
        <v>0</v>
      </c>
      <c r="AD39" s="17">
        <f t="shared" si="15"/>
        <v>0</v>
      </c>
      <c r="AE39" s="17">
        <f t="shared" si="15"/>
        <v>0</v>
      </c>
      <c r="AF39" s="17">
        <f t="shared" si="15"/>
        <v>0</v>
      </c>
      <c r="AG39" s="17">
        <f t="shared" si="15"/>
        <v>0</v>
      </c>
      <c r="AH39" s="17">
        <f t="shared" si="15"/>
        <v>0</v>
      </c>
      <c r="AI39" s="17">
        <f t="shared" si="15"/>
        <v>0</v>
      </c>
      <c r="AJ39" s="17">
        <f t="shared" si="15"/>
        <v>0</v>
      </c>
      <c r="AK39" s="17">
        <f t="shared" si="15"/>
        <v>0</v>
      </c>
      <c r="AL39" s="17">
        <f t="shared" si="15"/>
        <v>0</v>
      </c>
      <c r="AM39" s="17">
        <f t="shared" si="16"/>
        <v>0</v>
      </c>
      <c r="AN39" s="17">
        <f t="shared" si="16"/>
        <v>0</v>
      </c>
      <c r="AO39" s="17">
        <f t="shared" si="16"/>
        <v>0</v>
      </c>
      <c r="AP39" s="17">
        <f t="shared" si="16"/>
        <v>0</v>
      </c>
      <c r="AQ39" s="17">
        <f t="shared" si="16"/>
        <v>0</v>
      </c>
      <c r="AR39" s="17">
        <f t="shared" si="16"/>
        <v>16312584</v>
      </c>
      <c r="AS39" s="17">
        <f t="shared" si="16"/>
        <v>18524483</v>
      </c>
      <c r="AT39" s="17">
        <f t="shared" si="16"/>
        <v>4483059</v>
      </c>
      <c r="AU39" s="18">
        <f t="shared" si="16"/>
        <v>1891426</v>
      </c>
    </row>
    <row r="40" spans="1:48" x14ac:dyDescent="0.25">
      <c r="A40" t="str">
        <f t="shared" si="0"/>
        <v>201202201211</v>
      </c>
      <c r="B40" s="11">
        <v>201202</v>
      </c>
      <c r="C40" s="11">
        <v>201211</v>
      </c>
      <c r="D40" s="12">
        <v>55633</v>
      </c>
      <c r="G40" s="9"/>
      <c r="H40" s="1">
        <v>201501</v>
      </c>
      <c r="I40" s="17">
        <f t="shared" si="13"/>
        <v>0</v>
      </c>
      <c r="J40" s="17">
        <f t="shared" si="13"/>
        <v>0</v>
      </c>
      <c r="K40" s="17">
        <f t="shared" si="13"/>
        <v>0</v>
      </c>
      <c r="L40" s="17">
        <f t="shared" si="13"/>
        <v>0</v>
      </c>
      <c r="M40" s="17">
        <f t="shared" si="13"/>
        <v>0</v>
      </c>
      <c r="N40" s="17">
        <f t="shared" si="13"/>
        <v>0</v>
      </c>
      <c r="O40" s="17">
        <f t="shared" si="13"/>
        <v>0</v>
      </c>
      <c r="P40" s="17">
        <f t="shared" si="13"/>
        <v>0</v>
      </c>
      <c r="Q40" s="17">
        <f t="shared" si="13"/>
        <v>0</v>
      </c>
      <c r="R40" s="17">
        <f t="shared" si="13"/>
        <v>0</v>
      </c>
      <c r="S40" s="17">
        <f t="shared" si="14"/>
        <v>0</v>
      </c>
      <c r="T40" s="17">
        <f t="shared" si="14"/>
        <v>0</v>
      </c>
      <c r="U40" s="17">
        <f t="shared" si="14"/>
        <v>0</v>
      </c>
      <c r="V40" s="17">
        <f t="shared" si="14"/>
        <v>0</v>
      </c>
      <c r="W40" s="17">
        <f t="shared" si="14"/>
        <v>0</v>
      </c>
      <c r="X40" s="17">
        <f t="shared" si="14"/>
        <v>0</v>
      </c>
      <c r="Y40" s="17">
        <f t="shared" si="14"/>
        <v>0</v>
      </c>
      <c r="Z40" s="17">
        <f t="shared" si="14"/>
        <v>0</v>
      </c>
      <c r="AA40" s="17">
        <f t="shared" si="14"/>
        <v>0</v>
      </c>
      <c r="AB40" s="17">
        <f t="shared" si="14"/>
        <v>0</v>
      </c>
      <c r="AC40" s="17">
        <f t="shared" si="15"/>
        <v>0</v>
      </c>
      <c r="AD40" s="17">
        <f t="shared" si="15"/>
        <v>0</v>
      </c>
      <c r="AE40" s="17">
        <f t="shared" si="15"/>
        <v>0</v>
      </c>
      <c r="AF40" s="17">
        <f t="shared" si="15"/>
        <v>0</v>
      </c>
      <c r="AG40" s="17">
        <f t="shared" si="15"/>
        <v>0</v>
      </c>
      <c r="AH40" s="17">
        <f t="shared" si="15"/>
        <v>0</v>
      </c>
      <c r="AI40" s="17">
        <f t="shared" si="15"/>
        <v>0</v>
      </c>
      <c r="AJ40" s="17">
        <f t="shared" si="15"/>
        <v>0</v>
      </c>
      <c r="AK40" s="17">
        <f t="shared" si="15"/>
        <v>0</v>
      </c>
      <c r="AL40" s="17">
        <f t="shared" si="15"/>
        <v>0</v>
      </c>
      <c r="AM40" s="17">
        <f t="shared" si="16"/>
        <v>0</v>
      </c>
      <c r="AN40" s="17">
        <f t="shared" si="16"/>
        <v>0</v>
      </c>
      <c r="AO40" s="17">
        <f t="shared" si="16"/>
        <v>0</v>
      </c>
      <c r="AP40" s="17">
        <f t="shared" si="16"/>
        <v>0</v>
      </c>
      <c r="AQ40" s="17">
        <f t="shared" si="16"/>
        <v>0</v>
      </c>
      <c r="AR40" s="17">
        <f t="shared" si="16"/>
        <v>0</v>
      </c>
      <c r="AS40" s="17">
        <f t="shared" si="16"/>
        <v>7450151</v>
      </c>
      <c r="AT40" s="17">
        <f t="shared" si="16"/>
        <v>15485069</v>
      </c>
      <c r="AU40" s="18">
        <f t="shared" si="16"/>
        <v>5627928</v>
      </c>
    </row>
    <row r="41" spans="1:48" x14ac:dyDescent="0.25">
      <c r="A41" t="str">
        <f t="shared" si="0"/>
        <v>201202201212</v>
      </c>
      <c r="B41" s="11">
        <v>201202</v>
      </c>
      <c r="C41" s="11">
        <v>201212</v>
      </c>
      <c r="D41" s="12">
        <v>45322</v>
      </c>
      <c r="G41" s="9"/>
      <c r="H41" s="1">
        <v>201502</v>
      </c>
      <c r="I41" s="17">
        <f t="shared" si="13"/>
        <v>0</v>
      </c>
      <c r="J41" s="17">
        <f t="shared" si="13"/>
        <v>0</v>
      </c>
      <c r="K41" s="17">
        <f t="shared" si="13"/>
        <v>0</v>
      </c>
      <c r="L41" s="17">
        <f t="shared" si="13"/>
        <v>0</v>
      </c>
      <c r="M41" s="17">
        <f t="shared" si="13"/>
        <v>0</v>
      </c>
      <c r="N41" s="17">
        <f t="shared" si="13"/>
        <v>0</v>
      </c>
      <c r="O41" s="17">
        <f t="shared" si="13"/>
        <v>0</v>
      </c>
      <c r="P41" s="17">
        <f t="shared" si="13"/>
        <v>0</v>
      </c>
      <c r="Q41" s="17">
        <f t="shared" si="13"/>
        <v>0</v>
      </c>
      <c r="R41" s="17">
        <f t="shared" si="13"/>
        <v>0</v>
      </c>
      <c r="S41" s="17">
        <f t="shared" si="14"/>
        <v>0</v>
      </c>
      <c r="T41" s="17">
        <f t="shared" si="14"/>
        <v>0</v>
      </c>
      <c r="U41" s="17">
        <f t="shared" si="14"/>
        <v>0</v>
      </c>
      <c r="V41" s="17">
        <f t="shared" si="14"/>
        <v>0</v>
      </c>
      <c r="W41" s="17">
        <f t="shared" si="14"/>
        <v>0</v>
      </c>
      <c r="X41" s="17">
        <f t="shared" si="14"/>
        <v>0</v>
      </c>
      <c r="Y41" s="17">
        <f t="shared" si="14"/>
        <v>0</v>
      </c>
      <c r="Z41" s="17">
        <f t="shared" si="14"/>
        <v>0</v>
      </c>
      <c r="AA41" s="17">
        <f t="shared" si="14"/>
        <v>0</v>
      </c>
      <c r="AB41" s="17">
        <f t="shared" si="14"/>
        <v>0</v>
      </c>
      <c r="AC41" s="17">
        <f t="shared" si="15"/>
        <v>0</v>
      </c>
      <c r="AD41" s="17">
        <f t="shared" si="15"/>
        <v>0</v>
      </c>
      <c r="AE41" s="17">
        <f t="shared" si="15"/>
        <v>0</v>
      </c>
      <c r="AF41" s="17">
        <f t="shared" si="15"/>
        <v>0</v>
      </c>
      <c r="AG41" s="17">
        <f t="shared" si="15"/>
        <v>0</v>
      </c>
      <c r="AH41" s="17">
        <f t="shared" si="15"/>
        <v>0</v>
      </c>
      <c r="AI41" s="17">
        <f t="shared" si="15"/>
        <v>0</v>
      </c>
      <c r="AJ41" s="17">
        <f t="shared" si="15"/>
        <v>0</v>
      </c>
      <c r="AK41" s="17">
        <f t="shared" si="15"/>
        <v>0</v>
      </c>
      <c r="AL41" s="17">
        <f t="shared" si="15"/>
        <v>0</v>
      </c>
      <c r="AM41" s="17">
        <f t="shared" si="16"/>
        <v>0</v>
      </c>
      <c r="AN41" s="17">
        <f t="shared" si="16"/>
        <v>0</v>
      </c>
      <c r="AO41" s="17">
        <f t="shared" si="16"/>
        <v>0</v>
      </c>
      <c r="AP41" s="17">
        <f t="shared" si="16"/>
        <v>0</v>
      </c>
      <c r="AQ41" s="17">
        <f t="shared" si="16"/>
        <v>0</v>
      </c>
      <c r="AR41" s="17">
        <f t="shared" si="16"/>
        <v>0</v>
      </c>
      <c r="AS41" s="17">
        <f t="shared" si="16"/>
        <v>0</v>
      </c>
      <c r="AT41" s="17">
        <f t="shared" si="16"/>
        <v>8238399</v>
      </c>
      <c r="AU41" s="18">
        <f t="shared" si="16"/>
        <v>16351745</v>
      </c>
    </row>
    <row r="42" spans="1:48" ht="15.75" thickBot="1" x14ac:dyDescent="0.3">
      <c r="A42" t="str">
        <f t="shared" si="0"/>
        <v>201202201301</v>
      </c>
      <c r="B42" s="11">
        <v>201202</v>
      </c>
      <c r="C42" s="11">
        <v>201301</v>
      </c>
      <c r="D42" s="12">
        <v>36496</v>
      </c>
      <c r="G42" s="22"/>
      <c r="H42" s="23">
        <v>201503</v>
      </c>
      <c r="I42" s="24">
        <f t="shared" si="13"/>
        <v>0</v>
      </c>
      <c r="J42" s="24">
        <f t="shared" si="13"/>
        <v>0</v>
      </c>
      <c r="K42" s="24">
        <f t="shared" si="13"/>
        <v>0</v>
      </c>
      <c r="L42" s="24">
        <f t="shared" si="13"/>
        <v>0</v>
      </c>
      <c r="M42" s="24">
        <f t="shared" si="13"/>
        <v>0</v>
      </c>
      <c r="N42" s="24">
        <f t="shared" si="13"/>
        <v>0</v>
      </c>
      <c r="O42" s="24">
        <f t="shared" si="13"/>
        <v>0</v>
      </c>
      <c r="P42" s="24">
        <f t="shared" si="13"/>
        <v>0</v>
      </c>
      <c r="Q42" s="24">
        <f t="shared" si="13"/>
        <v>0</v>
      </c>
      <c r="R42" s="24">
        <f t="shared" si="13"/>
        <v>0</v>
      </c>
      <c r="S42" s="24">
        <f t="shared" si="14"/>
        <v>0</v>
      </c>
      <c r="T42" s="24">
        <f t="shared" si="14"/>
        <v>0</v>
      </c>
      <c r="U42" s="24">
        <f t="shared" si="14"/>
        <v>0</v>
      </c>
      <c r="V42" s="24">
        <f t="shared" si="14"/>
        <v>0</v>
      </c>
      <c r="W42" s="24">
        <f t="shared" si="14"/>
        <v>0</v>
      </c>
      <c r="X42" s="24">
        <f t="shared" si="14"/>
        <v>0</v>
      </c>
      <c r="Y42" s="24">
        <f t="shared" si="14"/>
        <v>0</v>
      </c>
      <c r="Z42" s="24">
        <f t="shared" si="14"/>
        <v>0</v>
      </c>
      <c r="AA42" s="24">
        <f t="shared" si="14"/>
        <v>0</v>
      </c>
      <c r="AB42" s="24">
        <f t="shared" si="14"/>
        <v>0</v>
      </c>
      <c r="AC42" s="24">
        <f t="shared" si="15"/>
        <v>0</v>
      </c>
      <c r="AD42" s="24">
        <f t="shared" si="15"/>
        <v>0</v>
      </c>
      <c r="AE42" s="24">
        <f t="shared" si="15"/>
        <v>0</v>
      </c>
      <c r="AF42" s="24">
        <f t="shared" si="15"/>
        <v>0</v>
      </c>
      <c r="AG42" s="24">
        <f t="shared" si="15"/>
        <v>0</v>
      </c>
      <c r="AH42" s="24">
        <f t="shared" si="15"/>
        <v>0</v>
      </c>
      <c r="AI42" s="24">
        <f t="shared" si="15"/>
        <v>0</v>
      </c>
      <c r="AJ42" s="24">
        <f t="shared" si="15"/>
        <v>0</v>
      </c>
      <c r="AK42" s="24">
        <f t="shared" si="15"/>
        <v>0</v>
      </c>
      <c r="AL42" s="24">
        <f t="shared" si="15"/>
        <v>0</v>
      </c>
      <c r="AM42" s="24">
        <f t="shared" si="16"/>
        <v>0</v>
      </c>
      <c r="AN42" s="24">
        <f t="shared" si="16"/>
        <v>0</v>
      </c>
      <c r="AO42" s="24">
        <f t="shared" si="16"/>
        <v>0</v>
      </c>
      <c r="AP42" s="24">
        <f t="shared" si="16"/>
        <v>0</v>
      </c>
      <c r="AQ42" s="24">
        <f t="shared" si="16"/>
        <v>0</v>
      </c>
      <c r="AR42" s="24">
        <f t="shared" si="16"/>
        <v>0</v>
      </c>
      <c r="AS42" s="24">
        <f t="shared" si="16"/>
        <v>0</v>
      </c>
      <c r="AT42" s="24">
        <f t="shared" si="16"/>
        <v>0</v>
      </c>
      <c r="AU42" s="25">
        <f t="shared" si="16"/>
        <v>11922196</v>
      </c>
    </row>
    <row r="43" spans="1:48" ht="15.75" thickBot="1" x14ac:dyDescent="0.3">
      <c r="A43" t="str">
        <f t="shared" si="0"/>
        <v>201202201302</v>
      </c>
      <c r="B43" s="11">
        <v>201202</v>
      </c>
      <c r="C43" s="11">
        <v>201302</v>
      </c>
      <c r="D43" s="12">
        <v>732</v>
      </c>
      <c r="K43" s="48"/>
    </row>
    <row r="44" spans="1:48" ht="16.5" thickBot="1" x14ac:dyDescent="0.3">
      <c r="A44" t="str">
        <f t="shared" si="0"/>
        <v>201202201303</v>
      </c>
      <c r="B44" s="11">
        <v>201202</v>
      </c>
      <c r="C44" s="11">
        <v>201303</v>
      </c>
      <c r="D44" s="12">
        <v>17508</v>
      </c>
      <c r="G44" s="70" t="s">
        <v>12</v>
      </c>
      <c r="H44" s="71"/>
    </row>
    <row r="45" spans="1:48" x14ac:dyDescent="0.25">
      <c r="A45" t="str">
        <f t="shared" si="0"/>
        <v>201202201304</v>
      </c>
      <c r="B45" s="11">
        <v>201202</v>
      </c>
      <c r="C45" s="11">
        <v>201304</v>
      </c>
      <c r="D45" s="12">
        <v>3347</v>
      </c>
      <c r="G45" s="74"/>
      <c r="H45" s="75"/>
      <c r="I45" s="82" t="s">
        <v>7</v>
      </c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4"/>
    </row>
    <row r="46" spans="1:48" x14ac:dyDescent="0.25">
      <c r="A46" t="str">
        <f t="shared" si="0"/>
        <v>201202201305</v>
      </c>
      <c r="B46" s="11">
        <v>201202</v>
      </c>
      <c r="C46" s="11">
        <v>201305</v>
      </c>
      <c r="D46" s="12">
        <v>10977</v>
      </c>
      <c r="G46" s="26" t="s">
        <v>10</v>
      </c>
      <c r="H46" s="54" t="s">
        <v>8</v>
      </c>
      <c r="I46" s="65">
        <v>1</v>
      </c>
      <c r="J46" s="62">
        <v>2</v>
      </c>
      <c r="K46" s="62">
        <v>3</v>
      </c>
      <c r="L46" s="62">
        <v>4</v>
      </c>
      <c r="M46" s="62">
        <v>5</v>
      </c>
      <c r="N46" s="62">
        <v>6</v>
      </c>
      <c r="O46" s="62">
        <v>7</v>
      </c>
      <c r="P46" s="62">
        <v>8</v>
      </c>
      <c r="Q46" s="62">
        <v>9</v>
      </c>
      <c r="R46" s="62">
        <v>10</v>
      </c>
      <c r="S46" s="62">
        <v>11</v>
      </c>
      <c r="T46" s="62">
        <v>12</v>
      </c>
      <c r="U46" s="62">
        <v>13</v>
      </c>
      <c r="V46" s="62">
        <v>14</v>
      </c>
      <c r="W46" s="62">
        <v>15</v>
      </c>
      <c r="X46" s="62">
        <v>16</v>
      </c>
      <c r="Y46" s="62">
        <v>17</v>
      </c>
      <c r="Z46" s="62">
        <v>18</v>
      </c>
      <c r="AA46" s="62">
        <v>19</v>
      </c>
      <c r="AB46" s="62">
        <v>20</v>
      </c>
      <c r="AC46" s="62">
        <v>21</v>
      </c>
      <c r="AD46" s="62">
        <v>22</v>
      </c>
      <c r="AE46" s="62">
        <v>23</v>
      </c>
      <c r="AF46" s="62">
        <v>24</v>
      </c>
      <c r="AG46" s="62">
        <v>25</v>
      </c>
      <c r="AH46" s="62">
        <v>26</v>
      </c>
      <c r="AI46" s="62">
        <v>27</v>
      </c>
      <c r="AJ46" s="62">
        <v>28</v>
      </c>
      <c r="AK46" s="62">
        <v>29</v>
      </c>
      <c r="AL46" s="62">
        <v>30</v>
      </c>
      <c r="AM46" s="62">
        <v>31</v>
      </c>
      <c r="AN46" s="62">
        <v>32</v>
      </c>
      <c r="AO46" s="62">
        <v>33</v>
      </c>
      <c r="AP46" s="62">
        <v>34</v>
      </c>
      <c r="AQ46" s="62">
        <v>35</v>
      </c>
      <c r="AR46" s="62">
        <v>36</v>
      </c>
      <c r="AS46" s="62">
        <v>37</v>
      </c>
      <c r="AT46" s="62">
        <v>38</v>
      </c>
      <c r="AU46" s="64" t="s">
        <v>6</v>
      </c>
      <c r="AV46" s="66" t="s">
        <v>15</v>
      </c>
    </row>
    <row r="47" spans="1:48" x14ac:dyDescent="0.25">
      <c r="A47" t="str">
        <f t="shared" si="0"/>
        <v>201202201306</v>
      </c>
      <c r="B47" s="11">
        <v>201202</v>
      </c>
      <c r="C47" s="11">
        <v>201306</v>
      </c>
      <c r="D47" s="12">
        <v>96393</v>
      </c>
      <c r="G47" s="28">
        <v>1</v>
      </c>
      <c r="H47" s="56">
        <v>201201</v>
      </c>
      <c r="I47" s="67">
        <f ca="1">SUM(OFFSET($H4,0,$G47):OFFSET($H4,0,$G47+I$46-1))</f>
        <v>6662299</v>
      </c>
      <c r="J47" s="29">
        <f ca="1">SUM(OFFSET($H4,0,$G47):OFFSET($H4,0,$G47+J$46-1))</f>
        <v>20509826</v>
      </c>
      <c r="K47" s="29">
        <f ca="1">SUM(OFFSET($H4,0,$G47):OFFSET($H4,0,$G47+K$46-1))</f>
        <v>25542602</v>
      </c>
      <c r="L47" s="29">
        <f ca="1">SUM(OFFSET($H4,0,$G47):OFFSET($H4,0,$G47+L$46-1))</f>
        <v>27424197</v>
      </c>
      <c r="M47" s="29">
        <f ca="1">SUM(OFFSET($H4,0,$G47):OFFSET($H4,0,$G47+M$46-1))</f>
        <v>28871418</v>
      </c>
      <c r="N47" s="29">
        <f ca="1">SUM(OFFSET($H4,0,$G47):OFFSET($H4,0,$G47+N$46-1))</f>
        <v>29277423</v>
      </c>
      <c r="O47" s="29">
        <f ca="1">SUM(OFFSET($H4,0,$G47):OFFSET($H4,0,$G47+O$46-1))</f>
        <v>29448880</v>
      </c>
      <c r="P47" s="29">
        <f ca="1">SUM(OFFSET($H4,0,$G47):OFFSET($H4,0,$G47+P$46-1))</f>
        <v>29604190</v>
      </c>
      <c r="Q47" s="29">
        <f ca="1">SUM(OFFSET($H4,0,$G47):OFFSET($H4,0,$G47+Q$46-1))</f>
        <v>29681956</v>
      </c>
      <c r="R47" s="29">
        <f ca="1">SUM(OFFSET($H4,0,$G47):OFFSET($H4,0,$G47+R$46-1))</f>
        <v>29735420</v>
      </c>
      <c r="S47" s="29">
        <f ca="1">SUM(OFFSET($H4,0,$G47):OFFSET($H4,0,$G47+S$46-1))</f>
        <v>29791467</v>
      </c>
      <c r="T47" s="29">
        <f ca="1">SUM(OFFSET($H4,0,$G47):OFFSET($H4,0,$G47+T$46-1))</f>
        <v>29819475</v>
      </c>
      <c r="U47" s="29">
        <f ca="1">SUM(OFFSET($H4,0,$G47):OFFSET($H4,0,$G47+U$46-1))</f>
        <v>29834222</v>
      </c>
      <c r="V47" s="29">
        <f ca="1">SUM(OFFSET($H4,0,$G47):OFFSET($H4,0,$G47+V$46-1))</f>
        <v>29859719</v>
      </c>
      <c r="W47" s="29">
        <f ca="1">SUM(OFFSET($H4,0,$G47):OFFSET($H4,0,$G47+W$46-1))</f>
        <v>29879746</v>
      </c>
      <c r="X47" s="29">
        <f ca="1">SUM(OFFSET($H4,0,$G47):OFFSET($H4,0,$G47+X$46-1))</f>
        <v>29885741</v>
      </c>
      <c r="Y47" s="29">
        <f ca="1">SUM(OFFSET($H4,0,$G47):OFFSET($H4,0,$G47+Y$46-1))</f>
        <v>29898931</v>
      </c>
      <c r="Z47" s="29">
        <f ca="1">SUM(OFFSET($H4,0,$G47):OFFSET($H4,0,$G47+Z$46-1))</f>
        <v>29918210</v>
      </c>
      <c r="AA47" s="29">
        <f ca="1">SUM(OFFSET($H4,0,$G47):OFFSET($H4,0,$G47+AA$46-1))</f>
        <v>29918210</v>
      </c>
      <c r="AB47" s="29">
        <f ca="1">SUM(OFFSET($H4,0,$G47):OFFSET($H4,0,$G47+AB$46-1))</f>
        <v>29918210</v>
      </c>
      <c r="AC47" s="29">
        <f ca="1">SUM(OFFSET($H4,0,$G47):OFFSET($H4,0,$G47+AC$46-1))</f>
        <v>29920521</v>
      </c>
      <c r="AD47" s="29">
        <f ca="1">SUM(OFFSET($H4,0,$G47):OFFSET($H4,0,$G47+AD$46-1))</f>
        <v>29921542</v>
      </c>
      <c r="AE47" s="29">
        <f ca="1">SUM(OFFSET($H4,0,$G47):OFFSET($H4,0,$G47+AE$46-1))</f>
        <v>29921542</v>
      </c>
      <c r="AF47" s="29">
        <f ca="1">SUM(OFFSET($H4,0,$G47):OFFSET($H4,0,$G47+AF$46-1))</f>
        <v>29922372</v>
      </c>
      <c r="AG47" s="29">
        <f ca="1">SUM(OFFSET($H4,0,$G47):OFFSET($H4,0,$G47+AG$46-1))</f>
        <v>29922372</v>
      </c>
      <c r="AH47" s="29">
        <f ca="1">SUM(OFFSET($H4,0,$G47):OFFSET($H4,0,$G47+AH$46-1))</f>
        <v>29922655</v>
      </c>
      <c r="AI47" s="29">
        <f ca="1">SUM(OFFSET($H4,0,$G47):OFFSET($H4,0,$G47+AI$46-1))</f>
        <v>29923202</v>
      </c>
      <c r="AJ47" s="29">
        <f ca="1">SUM(OFFSET($H4,0,$G47):OFFSET($H4,0,$G47+AJ$46-1))</f>
        <v>29932220</v>
      </c>
      <c r="AK47" s="29">
        <f ca="1">SUM(OFFSET($H4,0,$G47):OFFSET($H4,0,$G47+AK$46-1))</f>
        <v>29932220</v>
      </c>
      <c r="AL47" s="29">
        <f ca="1">SUM(OFFSET($H4,0,$G47):OFFSET($H4,0,$G47+AL$46-1))</f>
        <v>29933939</v>
      </c>
      <c r="AM47" s="29">
        <f ca="1">SUM(OFFSET($H4,0,$G47):OFFSET($H4,0,$G47+AM$46-1))</f>
        <v>29933939</v>
      </c>
      <c r="AN47" s="29">
        <f ca="1">SUM(OFFSET($H4,0,$G47):OFFSET($H4,0,$G47+AN$46-1))</f>
        <v>29933939</v>
      </c>
      <c r="AO47" s="29">
        <f ca="1">SUM(OFFSET($H4,0,$G47):OFFSET($H4,0,$G47+AO$46-1))</f>
        <v>29933940</v>
      </c>
      <c r="AP47" s="29">
        <f ca="1">SUM(OFFSET($H4,0,$G47):OFFSET($H4,0,$G47+AP$46-1))</f>
        <v>29933940</v>
      </c>
      <c r="AQ47" s="29">
        <f ca="1">SUM(OFFSET($H4,0,$G47):OFFSET($H4,0,$G47+AQ$46-1))</f>
        <v>29934128</v>
      </c>
      <c r="AR47" s="29">
        <f ca="1">SUM(OFFSET($H4,0,$G47):OFFSET($H4,0,$G47+AR$46-1))</f>
        <v>29934244</v>
      </c>
      <c r="AS47" s="29">
        <f ca="1">SUM(OFFSET($H4,0,$G47):OFFSET($H4,0,$G47+AS$46-1))</f>
        <v>29934244</v>
      </c>
      <c r="AT47" s="29">
        <f ca="1">SUM(OFFSET($H4,0,$G47):OFFSET($H4,0,$G47+AT$46-1))</f>
        <v>29936246</v>
      </c>
      <c r="AU47" s="63">
        <f ca="1">SUM(OFFSET($H4,0,$G47):OFFSET($H4,0,$G47+38))</f>
        <v>29936246</v>
      </c>
      <c r="AV47" s="41">
        <f ca="1">AU47-SUM(I4:AU4)</f>
        <v>0</v>
      </c>
    </row>
    <row r="48" spans="1:48" x14ac:dyDescent="0.25">
      <c r="A48" t="str">
        <f t="shared" si="0"/>
        <v>201202201307</v>
      </c>
      <c r="B48" s="11">
        <v>201202</v>
      </c>
      <c r="C48" s="11">
        <v>201307</v>
      </c>
      <c r="D48" s="12">
        <v>10025</v>
      </c>
      <c r="G48" s="9">
        <v>2</v>
      </c>
      <c r="H48" s="56">
        <v>201202</v>
      </c>
      <c r="I48" s="67">
        <f ca="1">SUM(OFFSET($H5,0,$G48):OFFSET($H5,0,$G48+I$46-1))</f>
        <v>7420723</v>
      </c>
      <c r="J48" s="29">
        <f ca="1">SUM(OFFSET($H5,0,$G48):OFFSET($H5,0,$G48+J$46-1))</f>
        <v>22149528</v>
      </c>
      <c r="K48" s="29">
        <f ca="1">SUM(OFFSET($H5,0,$G48):OFFSET($H5,0,$G48+K$46-1))</f>
        <v>26991949</v>
      </c>
      <c r="L48" s="29">
        <f ca="1">SUM(OFFSET($H5,0,$G48):OFFSET($H5,0,$G48+L$46-1))</f>
        <v>28785146</v>
      </c>
      <c r="M48" s="29">
        <f ca="1">SUM(OFFSET($H5,0,$G48):OFFSET($H5,0,$G48+M$46-1))</f>
        <v>29580321</v>
      </c>
      <c r="N48" s="29">
        <f ca="1">SUM(OFFSET($H5,0,$G48):OFFSET($H5,0,$G48+N$46-1))</f>
        <v>29969223</v>
      </c>
      <c r="O48" s="29">
        <f ca="1">SUM(OFFSET($H5,0,$G48):OFFSET($H5,0,$G48+O$46-1))</f>
        <v>30113931</v>
      </c>
      <c r="P48" s="29">
        <f ca="1">SUM(OFFSET($H5,0,$G48):OFFSET($H5,0,$G48+P$46-1))</f>
        <v>30315299</v>
      </c>
      <c r="Q48" s="29">
        <f ca="1">SUM(OFFSET($H5,0,$G48):OFFSET($H5,0,$G48+Q$46-1))</f>
        <v>30355439</v>
      </c>
      <c r="R48" s="29">
        <f ca="1">SUM(OFFSET($H5,0,$G48):OFFSET($H5,0,$G48+R$46-1))</f>
        <v>30411072</v>
      </c>
      <c r="S48" s="29">
        <f ca="1">SUM(OFFSET($H5,0,$G48):OFFSET($H5,0,$G48+S$46-1))</f>
        <v>30456394</v>
      </c>
      <c r="T48" s="29">
        <f ca="1">SUM(OFFSET($H5,0,$G48):OFFSET($H5,0,$G48+T$46-1))</f>
        <v>30492890</v>
      </c>
      <c r="U48" s="29">
        <f ca="1">SUM(OFFSET($H5,0,$G48):OFFSET($H5,0,$G48+U$46-1))</f>
        <v>30493622</v>
      </c>
      <c r="V48" s="29">
        <f ca="1">SUM(OFFSET($H5,0,$G48):OFFSET($H5,0,$G48+V$46-1))</f>
        <v>30511130</v>
      </c>
      <c r="W48" s="29">
        <f ca="1">SUM(OFFSET($H5,0,$G48):OFFSET($H5,0,$G48+W$46-1))</f>
        <v>30514477</v>
      </c>
      <c r="X48" s="29">
        <f ca="1">SUM(OFFSET($H5,0,$G48):OFFSET($H5,0,$G48+X$46-1))</f>
        <v>30525454</v>
      </c>
      <c r="Y48" s="29">
        <f ca="1">SUM(OFFSET($H5,0,$G48):OFFSET($H5,0,$G48+Y$46-1))</f>
        <v>30621847</v>
      </c>
      <c r="Z48" s="29">
        <f ca="1">SUM(OFFSET($H5,0,$G48):OFFSET($H5,0,$G48+Z$46-1))</f>
        <v>30631872</v>
      </c>
      <c r="AA48" s="29">
        <f ca="1">SUM(OFFSET($H5,0,$G48):OFFSET($H5,0,$G48+AA$46-1))</f>
        <v>30640063</v>
      </c>
      <c r="AB48" s="29">
        <f ca="1">SUM(OFFSET($H5,0,$G48):OFFSET($H5,0,$G48+AB$46-1))</f>
        <v>30640063</v>
      </c>
      <c r="AC48" s="29">
        <f ca="1">SUM(OFFSET($H5,0,$G48):OFFSET($H5,0,$G48+AC$46-1))</f>
        <v>30640063</v>
      </c>
      <c r="AD48" s="29">
        <f ca="1">SUM(OFFSET($H5,0,$G48):OFFSET($H5,0,$G48+AD$46-1))</f>
        <v>30640063</v>
      </c>
      <c r="AE48" s="29">
        <f ca="1">SUM(OFFSET($H5,0,$G48):OFFSET($H5,0,$G48+AE$46-1))</f>
        <v>30640388</v>
      </c>
      <c r="AF48" s="29">
        <f ca="1">SUM(OFFSET($H5,0,$G48):OFFSET($H5,0,$G48+AF$46-1))</f>
        <v>30644889</v>
      </c>
      <c r="AG48" s="29">
        <f ca="1">SUM(OFFSET($H5,0,$G48):OFFSET($H5,0,$G48+AG$46-1))</f>
        <v>30645315</v>
      </c>
      <c r="AH48" s="29">
        <f ca="1">SUM(OFFSET($H5,0,$G48):OFFSET($H5,0,$G48+AH$46-1))</f>
        <v>30645315</v>
      </c>
      <c r="AI48" s="29">
        <f ca="1">SUM(OFFSET($H5,0,$G48):OFFSET($H5,0,$G48+AI$46-1))</f>
        <v>30645773</v>
      </c>
      <c r="AJ48" s="29">
        <f ca="1">SUM(OFFSET($H5,0,$G48):OFFSET($H5,0,$G48+AJ$46-1))</f>
        <v>30645773</v>
      </c>
      <c r="AK48" s="29">
        <f ca="1">SUM(OFFSET($H5,0,$G48):OFFSET($H5,0,$G48+AK$46-1))</f>
        <v>30645773</v>
      </c>
      <c r="AL48" s="29">
        <f ca="1">SUM(OFFSET($H5,0,$G48):OFFSET($H5,0,$G48+AL$46-1))</f>
        <v>30645773</v>
      </c>
      <c r="AM48" s="29">
        <f ca="1">SUM(OFFSET($H5,0,$G48):OFFSET($H5,0,$G48+AM$46-1))</f>
        <v>30645773</v>
      </c>
      <c r="AN48" s="29">
        <f ca="1">SUM(OFFSET($H5,0,$G48):OFFSET($H5,0,$G48+AN$46-1))</f>
        <v>30645911</v>
      </c>
      <c r="AO48" s="29">
        <f ca="1">SUM(OFFSET($H5,0,$G48):OFFSET($H5,0,$G48+AO$46-1))</f>
        <v>30645911</v>
      </c>
      <c r="AP48" s="29">
        <f ca="1">SUM(OFFSET($H5,0,$G48):OFFSET($H5,0,$G48+AP$46-1))</f>
        <v>30646075</v>
      </c>
      <c r="AQ48" s="29">
        <f ca="1">SUM(OFFSET($H5,0,$G48):OFFSET($H5,0,$G48+AQ$46-1))</f>
        <v>30646075</v>
      </c>
      <c r="AR48" s="29">
        <f ca="1">SUM(OFFSET($H5,0,$G48):OFFSET($H5,0,$G48+AR$46-1))</f>
        <v>30650753</v>
      </c>
      <c r="AS48" s="29">
        <f ca="1">SUM(OFFSET($H5,0,$G48):OFFSET($H5,0,$G48+AS$46-1))</f>
        <v>30650753</v>
      </c>
      <c r="AT48" s="29">
        <f ca="1">SUM(OFFSET($H5,0,$G48):OFFSET($H5,0,$G48+AT$46-1))</f>
        <v>30650753</v>
      </c>
      <c r="AU48" s="63">
        <f ca="1">SUM(OFFSET($H5,0,$G48):OFFSET($H5,0,$G48+38))</f>
        <v>30650753</v>
      </c>
      <c r="AV48" s="41">
        <f ca="1">AU48-SUM(I5:AU5)</f>
        <v>0</v>
      </c>
    </row>
    <row r="49" spans="1:48" x14ac:dyDescent="0.25">
      <c r="A49" t="str">
        <f t="shared" si="0"/>
        <v>201202201308</v>
      </c>
      <c r="B49" s="11">
        <v>201202</v>
      </c>
      <c r="C49" s="11">
        <v>201308</v>
      </c>
      <c r="D49" s="12">
        <v>8191</v>
      </c>
      <c r="G49" s="28">
        <v>3</v>
      </c>
      <c r="H49" s="56">
        <v>201203</v>
      </c>
      <c r="I49" s="67">
        <f ca="1">SUM(OFFSET($H6,0,$G49):OFFSET($H6,0,$G49+I$46-1))</f>
        <v>11230034</v>
      </c>
      <c r="J49" s="29">
        <f ca="1">SUM(OFFSET($H6,0,$G49):OFFSET($H6,0,$G49+J$46-1))</f>
        <v>26751818</v>
      </c>
      <c r="K49" s="29">
        <f ca="1">SUM(OFFSET($H6,0,$G49):OFFSET($H6,0,$G49+K$46-1))</f>
        <v>31706725</v>
      </c>
      <c r="L49" s="29">
        <f ca="1">SUM(OFFSET($H6,0,$G49):OFFSET($H6,0,$G49+L$46-1))</f>
        <v>33067112</v>
      </c>
      <c r="M49" s="29">
        <f ca="1">SUM(OFFSET($H6,0,$G49):OFFSET($H6,0,$G49+M$46-1))</f>
        <v>33904031</v>
      </c>
      <c r="N49" s="29">
        <f ca="1">SUM(OFFSET($H6,0,$G49):OFFSET($H6,0,$G49+N$46-1))</f>
        <v>34111460</v>
      </c>
      <c r="O49" s="29">
        <f ca="1">SUM(OFFSET($H6,0,$G49):OFFSET($H6,0,$G49+O$46-1))</f>
        <v>34370549</v>
      </c>
      <c r="P49" s="29">
        <f ca="1">SUM(OFFSET($H6,0,$G49):OFFSET($H6,0,$G49+P$46-1))</f>
        <v>34579528</v>
      </c>
      <c r="Q49" s="29">
        <f ca="1">SUM(OFFSET($H6,0,$G49):OFFSET($H6,0,$G49+Q$46-1))</f>
        <v>34642685</v>
      </c>
      <c r="R49" s="29">
        <f ca="1">SUM(OFFSET($H6,0,$G49):OFFSET($H6,0,$G49+R$46-1))</f>
        <v>34715506</v>
      </c>
      <c r="S49" s="29">
        <f ca="1">SUM(OFFSET($H6,0,$G49):OFFSET($H6,0,$G49+S$46-1))</f>
        <v>34849061</v>
      </c>
      <c r="T49" s="29">
        <f ca="1">SUM(OFFSET($H6,0,$G49):OFFSET($H6,0,$G49+T$46-1))</f>
        <v>34901826</v>
      </c>
      <c r="U49" s="29">
        <f ca="1">SUM(OFFSET($H6,0,$G49):OFFSET($H6,0,$G49+U$46-1))</f>
        <v>34919257</v>
      </c>
      <c r="V49" s="29">
        <f ca="1">SUM(OFFSET($H6,0,$G49):OFFSET($H6,0,$G49+V$46-1))</f>
        <v>34919257</v>
      </c>
      <c r="W49" s="29">
        <f ca="1">SUM(OFFSET($H6,0,$G49):OFFSET($H6,0,$G49+W$46-1))</f>
        <v>34946432</v>
      </c>
      <c r="X49" s="29">
        <f ca="1">SUM(OFFSET($H6,0,$G49):OFFSET($H6,0,$G49+X$46-1))</f>
        <v>35069731</v>
      </c>
      <c r="Y49" s="29">
        <f ca="1">SUM(OFFSET($H6,0,$G49):OFFSET($H6,0,$G49+Y$46-1))</f>
        <v>35072484</v>
      </c>
      <c r="Z49" s="29">
        <f ca="1">SUM(OFFSET($H6,0,$G49):OFFSET($H6,0,$G49+Z$46-1))</f>
        <v>35074178</v>
      </c>
      <c r="AA49" s="29">
        <f ca="1">SUM(OFFSET($H6,0,$G49):OFFSET($H6,0,$G49+AA$46-1))</f>
        <v>35078788</v>
      </c>
      <c r="AB49" s="29">
        <f ca="1">SUM(OFFSET($H6,0,$G49):OFFSET($H6,0,$G49+AB$46-1))</f>
        <v>35078788</v>
      </c>
      <c r="AC49" s="29">
        <f ca="1">SUM(OFFSET($H6,0,$G49):OFFSET($H6,0,$G49+AC$46-1))</f>
        <v>35088417</v>
      </c>
      <c r="AD49" s="29">
        <f ca="1">SUM(OFFSET($H6,0,$G49):OFFSET($H6,0,$G49+AD$46-1))</f>
        <v>35090626</v>
      </c>
      <c r="AE49" s="29">
        <f ca="1">SUM(OFFSET($H6,0,$G49):OFFSET($H6,0,$G49+AE$46-1))</f>
        <v>35090802</v>
      </c>
      <c r="AF49" s="29">
        <f ca="1">SUM(OFFSET($H6,0,$G49):OFFSET($H6,0,$G49+AF$46-1))</f>
        <v>35090802</v>
      </c>
      <c r="AG49" s="29">
        <f ca="1">SUM(OFFSET($H6,0,$G49):OFFSET($H6,0,$G49+AG$46-1))</f>
        <v>35090802</v>
      </c>
      <c r="AH49" s="29">
        <f ca="1">SUM(OFFSET($H6,0,$G49):OFFSET($H6,0,$G49+AH$46-1))</f>
        <v>35135382</v>
      </c>
      <c r="AI49" s="29">
        <f ca="1">SUM(OFFSET($H6,0,$G49):OFFSET($H6,0,$G49+AI$46-1))</f>
        <v>35135382</v>
      </c>
      <c r="AJ49" s="29">
        <f ca="1">SUM(OFFSET($H6,0,$G49):OFFSET($H6,0,$G49+AJ$46-1))</f>
        <v>35135638</v>
      </c>
      <c r="AK49" s="29">
        <f ca="1">SUM(OFFSET($H6,0,$G49):OFFSET($H6,0,$G49+AK$46-1))</f>
        <v>35135638</v>
      </c>
      <c r="AL49" s="29">
        <f ca="1">SUM(OFFSET($H6,0,$G49):OFFSET($H6,0,$G49+AL$46-1))</f>
        <v>35135638</v>
      </c>
      <c r="AM49" s="29">
        <f ca="1">SUM(OFFSET($H6,0,$G49):OFFSET($H6,0,$G49+AM$46-1))</f>
        <v>35135638</v>
      </c>
      <c r="AN49" s="29">
        <f ca="1">SUM(OFFSET($H6,0,$G49):OFFSET($H6,0,$G49+AN$46-1))</f>
        <v>35135638</v>
      </c>
      <c r="AO49" s="29">
        <f ca="1">SUM(OFFSET($H6,0,$G49):OFFSET($H6,0,$G49+AO$46-1))</f>
        <v>35135638</v>
      </c>
      <c r="AP49" s="29">
        <f ca="1">SUM(OFFSET($H6,0,$G49):OFFSET($H6,0,$G49+AP$46-1))</f>
        <v>35135638</v>
      </c>
      <c r="AQ49" s="29">
        <f ca="1">SUM(OFFSET($H6,0,$G49):OFFSET($H6,0,$G49+AQ$46-1))</f>
        <v>35135638</v>
      </c>
      <c r="AR49" s="29">
        <f ca="1">SUM(OFFSET($H6,0,$G49):OFFSET($H6,0,$G49+AR$46-1))</f>
        <v>35135638</v>
      </c>
      <c r="AS49" s="29">
        <f ca="1">SUM(OFFSET($H6,0,$G49):OFFSET($H6,0,$G49+AS$46-1))</f>
        <v>35135663</v>
      </c>
      <c r="AT49" s="37">
        <f t="shared" ref="AR49:AU64" ca="1" si="17">AS49*AS92</f>
        <v>35136837.935256861</v>
      </c>
      <c r="AU49" s="61">
        <f t="shared" ca="1" si="17"/>
        <v>35136837.935256861</v>
      </c>
      <c r="AV49" s="41">
        <f t="shared" ref="AV49:AV85" ca="1" si="18">AU49-SUM(I6:AU6)</f>
        <v>1174.9352568611503</v>
      </c>
    </row>
    <row r="50" spans="1:48" x14ac:dyDescent="0.25">
      <c r="A50" t="str">
        <f t="shared" si="0"/>
        <v>201202201312</v>
      </c>
      <c r="B50" s="11">
        <v>201202</v>
      </c>
      <c r="C50" s="11">
        <v>201312</v>
      </c>
      <c r="D50" s="12">
        <v>325</v>
      </c>
      <c r="G50" s="9">
        <v>4</v>
      </c>
      <c r="H50" s="56">
        <v>201204</v>
      </c>
      <c r="I50" s="67">
        <f ca="1">SUM(OFFSET($H7,0,$G50):OFFSET($H7,0,$G50+I$46-1))</f>
        <v>10411526</v>
      </c>
      <c r="J50" s="29">
        <f ca="1">SUM(OFFSET($H7,0,$G50):OFFSET($H7,0,$G50+J$46-1))</f>
        <v>25553020</v>
      </c>
      <c r="K50" s="29">
        <f ca="1">SUM(OFFSET($H7,0,$G50):OFFSET($H7,0,$G50+K$46-1))</f>
        <v>29819451</v>
      </c>
      <c r="L50" s="29">
        <f ca="1">SUM(OFFSET($H7,0,$G50):OFFSET($H7,0,$G50+L$46-1))</f>
        <v>31106746</v>
      </c>
      <c r="M50" s="29">
        <f ca="1">SUM(OFFSET($H7,0,$G50):OFFSET($H7,0,$G50+M$46-1))</f>
        <v>31763147</v>
      </c>
      <c r="N50" s="29">
        <f ca="1">SUM(OFFSET($H7,0,$G50):OFFSET($H7,0,$G50+N$46-1))</f>
        <v>32000275</v>
      </c>
      <c r="O50" s="29">
        <f ca="1">SUM(OFFSET($H7,0,$G50):OFFSET($H7,0,$G50+O$46-1))</f>
        <v>32298456</v>
      </c>
      <c r="P50" s="29">
        <f ca="1">SUM(OFFSET($H7,0,$G50):OFFSET($H7,0,$G50+P$46-1))</f>
        <v>32396653</v>
      </c>
      <c r="Q50" s="29">
        <f ca="1">SUM(OFFSET($H7,0,$G50):OFFSET($H7,0,$G50+Q$46-1))</f>
        <v>32489041</v>
      </c>
      <c r="R50" s="29">
        <f ca="1">SUM(OFFSET($H7,0,$G50):OFFSET($H7,0,$G50+R$46-1))</f>
        <v>32539876</v>
      </c>
      <c r="S50" s="29">
        <f ca="1">SUM(OFFSET($H7,0,$G50):OFFSET($H7,0,$G50+S$46-1))</f>
        <v>32574028</v>
      </c>
      <c r="T50" s="29">
        <f ca="1">SUM(OFFSET($H7,0,$G50):OFFSET($H7,0,$G50+T$46-1))</f>
        <v>32600997</v>
      </c>
      <c r="U50" s="29">
        <f ca="1">SUM(OFFSET($H7,0,$G50):OFFSET($H7,0,$G50+U$46-1))</f>
        <v>32658522</v>
      </c>
      <c r="V50" s="29">
        <f ca="1">SUM(OFFSET($H7,0,$G50):OFFSET($H7,0,$G50+V$46-1))</f>
        <v>32661705</v>
      </c>
      <c r="W50" s="29">
        <f ca="1">SUM(OFFSET($H7,0,$G50):OFFSET($H7,0,$G50+W$46-1))</f>
        <v>32661705</v>
      </c>
      <c r="X50" s="29">
        <f ca="1">SUM(OFFSET($H7,0,$G50):OFFSET($H7,0,$G50+X$46-1))</f>
        <v>32666364</v>
      </c>
      <c r="Y50" s="29">
        <f ca="1">SUM(OFFSET($H7,0,$G50):OFFSET($H7,0,$G50+Y$46-1))</f>
        <v>32670060</v>
      </c>
      <c r="Z50" s="29">
        <f ca="1">SUM(OFFSET($H7,0,$G50):OFFSET($H7,0,$G50+Z$46-1))</f>
        <v>32670060</v>
      </c>
      <c r="AA50" s="29">
        <f ca="1">SUM(OFFSET($H7,0,$G50):OFFSET($H7,0,$G50+AA$46-1))</f>
        <v>32670060</v>
      </c>
      <c r="AB50" s="29">
        <f ca="1">SUM(OFFSET($H7,0,$G50):OFFSET($H7,0,$G50+AB$46-1))</f>
        <v>32670060</v>
      </c>
      <c r="AC50" s="29">
        <f ca="1">SUM(OFFSET($H7,0,$G50):OFFSET($H7,0,$G50+AC$46-1))</f>
        <v>32671845</v>
      </c>
      <c r="AD50" s="29">
        <f ca="1">SUM(OFFSET($H7,0,$G50):OFFSET($H7,0,$G50+AD$46-1))</f>
        <v>32671845</v>
      </c>
      <c r="AE50" s="29">
        <f ca="1">SUM(OFFSET($H7,0,$G50):OFFSET($H7,0,$G50+AE$46-1))</f>
        <v>32675667</v>
      </c>
      <c r="AF50" s="29">
        <f ca="1">SUM(OFFSET($H7,0,$G50):OFFSET($H7,0,$G50+AF$46-1))</f>
        <v>32675667</v>
      </c>
      <c r="AG50" s="29">
        <f ca="1">SUM(OFFSET($H7,0,$G50):OFFSET($H7,0,$G50+AG$46-1))</f>
        <v>32676309</v>
      </c>
      <c r="AH50" s="29">
        <f ca="1">SUM(OFFSET($H7,0,$G50):OFFSET($H7,0,$G50+AH$46-1))</f>
        <v>32678213</v>
      </c>
      <c r="AI50" s="29">
        <f ca="1">SUM(OFFSET($H7,0,$G50):OFFSET($H7,0,$G50+AI$46-1))</f>
        <v>32678213</v>
      </c>
      <c r="AJ50" s="29">
        <f ca="1">SUM(OFFSET($H7,0,$G50):OFFSET($H7,0,$G50+AJ$46-1))</f>
        <v>32678213</v>
      </c>
      <c r="AK50" s="29">
        <f ca="1">SUM(OFFSET($H7,0,$G50):OFFSET($H7,0,$G50+AK$46-1))</f>
        <v>32678213</v>
      </c>
      <c r="AL50" s="29">
        <f ca="1">SUM(OFFSET($H7,0,$G50):OFFSET($H7,0,$G50+AL$46-1))</f>
        <v>32678213</v>
      </c>
      <c r="AM50" s="29">
        <f ca="1">SUM(OFFSET($H7,0,$G50):OFFSET($H7,0,$G50+AM$46-1))</f>
        <v>32678213</v>
      </c>
      <c r="AN50" s="29">
        <f ca="1">SUM(OFFSET($H7,0,$G50):OFFSET($H7,0,$G50+AN$46-1))</f>
        <v>32678213</v>
      </c>
      <c r="AO50" s="29">
        <f ca="1">SUM(OFFSET($H7,0,$G50):OFFSET($H7,0,$G50+AO$46-1))</f>
        <v>32678213</v>
      </c>
      <c r="AP50" s="29">
        <f ca="1">SUM(OFFSET($H7,0,$G50):OFFSET($H7,0,$G50+AP$46-1))</f>
        <v>32678213</v>
      </c>
      <c r="AQ50" s="29">
        <f ca="1">SUM(OFFSET($H7,0,$G50):OFFSET($H7,0,$G50+AQ$46-1))</f>
        <v>32682318</v>
      </c>
      <c r="AR50" s="29">
        <f ca="1">SUM(OFFSET($H7,0,$G50):OFFSET($H7,0,$G50+AR$46-1))</f>
        <v>32682318</v>
      </c>
      <c r="AS50" s="37">
        <f t="shared" ca="1" si="17"/>
        <v>32682325.751464486</v>
      </c>
      <c r="AT50" s="37">
        <f t="shared" ca="1" si="17"/>
        <v>32683418.647215493</v>
      </c>
      <c r="AU50" s="61">
        <f t="shared" ref="AU50" ca="1" si="19">AT50*AT93</f>
        <v>32683418.647215493</v>
      </c>
      <c r="AV50" s="41">
        <f t="shared" ca="1" si="18"/>
        <v>1100.6472154930234</v>
      </c>
    </row>
    <row r="51" spans="1:48" x14ac:dyDescent="0.25">
      <c r="A51" t="str">
        <f t="shared" si="0"/>
        <v>201202201401</v>
      </c>
      <c r="B51" s="11">
        <v>201202</v>
      </c>
      <c r="C51" s="11">
        <v>201401</v>
      </c>
      <c r="D51" s="12">
        <v>4501</v>
      </c>
      <c r="G51" s="28">
        <v>5</v>
      </c>
      <c r="H51" s="56">
        <v>201205</v>
      </c>
      <c r="I51" s="67">
        <f ca="1">SUM(OFFSET($H8,0,$G51):OFFSET($H8,0,$G51+I$46-1))</f>
        <v>12467162</v>
      </c>
      <c r="J51" s="29">
        <f ca="1">SUM(OFFSET($H8,0,$G51):OFFSET($H8,0,$G51+J$46-1))</f>
        <v>27052723</v>
      </c>
      <c r="K51" s="29">
        <f ca="1">SUM(OFFSET($H8,0,$G51):OFFSET($H8,0,$G51+K$46-1))</f>
        <v>30690670</v>
      </c>
      <c r="L51" s="29">
        <f ca="1">SUM(OFFSET($H8,0,$G51):OFFSET($H8,0,$G51+L$46-1))</f>
        <v>32149610</v>
      </c>
      <c r="M51" s="29">
        <f ca="1">SUM(OFFSET($H8,0,$G51):OFFSET($H8,0,$G51+M$46-1))</f>
        <v>32807310</v>
      </c>
      <c r="N51" s="29">
        <f ca="1">SUM(OFFSET($H8,0,$G51):OFFSET($H8,0,$G51+N$46-1))</f>
        <v>33409708</v>
      </c>
      <c r="O51" s="29">
        <f ca="1">SUM(OFFSET($H8,0,$G51):OFFSET($H8,0,$G51+O$46-1))</f>
        <v>33593893</v>
      </c>
      <c r="P51" s="29">
        <f ca="1">SUM(OFFSET($H8,0,$G51):OFFSET($H8,0,$G51+P$46-1))</f>
        <v>33888216</v>
      </c>
      <c r="Q51" s="29">
        <f ca="1">SUM(OFFSET($H8,0,$G51):OFFSET($H8,0,$G51+Q$46-1))</f>
        <v>33939169</v>
      </c>
      <c r="R51" s="29">
        <f ca="1">SUM(OFFSET($H8,0,$G51):OFFSET($H8,0,$G51+R$46-1))</f>
        <v>34001608</v>
      </c>
      <c r="S51" s="29">
        <f ca="1">SUM(OFFSET($H8,0,$G51):OFFSET($H8,0,$G51+S$46-1))</f>
        <v>34024461</v>
      </c>
      <c r="T51" s="29">
        <f ca="1">SUM(OFFSET($H8,0,$G51):OFFSET($H8,0,$G51+T$46-1))</f>
        <v>34054317</v>
      </c>
      <c r="U51" s="29">
        <f ca="1">SUM(OFFSET($H8,0,$G51):OFFSET($H8,0,$G51+U$46-1))</f>
        <v>34088034</v>
      </c>
      <c r="V51" s="29">
        <f ca="1">SUM(OFFSET($H8,0,$G51):OFFSET($H8,0,$G51+V$46-1))</f>
        <v>34203545</v>
      </c>
      <c r="W51" s="29">
        <f ca="1">SUM(OFFSET($H8,0,$G51):OFFSET($H8,0,$G51+W$46-1))</f>
        <v>34259896</v>
      </c>
      <c r="X51" s="29">
        <f ca="1">SUM(OFFSET($H8,0,$G51):OFFSET($H8,0,$G51+X$46-1))</f>
        <v>34284327</v>
      </c>
      <c r="Y51" s="29">
        <f ca="1">SUM(OFFSET($H8,0,$G51):OFFSET($H8,0,$G51+Y$46-1))</f>
        <v>34299176</v>
      </c>
      <c r="Z51" s="29">
        <f ca="1">SUM(OFFSET($H8,0,$G51):OFFSET($H8,0,$G51+Z$46-1))</f>
        <v>34299176</v>
      </c>
      <c r="AA51" s="29">
        <f ca="1">SUM(OFFSET($H8,0,$G51):OFFSET($H8,0,$G51+AA$46-1))</f>
        <v>34304004</v>
      </c>
      <c r="AB51" s="29">
        <f ca="1">SUM(OFFSET($H8,0,$G51):OFFSET($H8,0,$G51+AB$46-1))</f>
        <v>34304740</v>
      </c>
      <c r="AC51" s="29">
        <f ca="1">SUM(OFFSET($H8,0,$G51):OFFSET($H8,0,$G51+AC$46-1))</f>
        <v>34304740</v>
      </c>
      <c r="AD51" s="29">
        <f ca="1">SUM(OFFSET($H8,0,$G51):OFFSET($H8,0,$G51+AD$46-1))</f>
        <v>34339567</v>
      </c>
      <c r="AE51" s="29">
        <f ca="1">SUM(OFFSET($H8,0,$G51):OFFSET($H8,0,$G51+AE$46-1))</f>
        <v>34339567</v>
      </c>
      <c r="AF51" s="29">
        <f ca="1">SUM(OFFSET($H8,0,$G51):OFFSET($H8,0,$G51+AF$46-1))</f>
        <v>34339567</v>
      </c>
      <c r="AG51" s="29">
        <f ca="1">SUM(OFFSET($H8,0,$G51):OFFSET($H8,0,$G51+AG$46-1))</f>
        <v>34340456</v>
      </c>
      <c r="AH51" s="29">
        <f ca="1">SUM(OFFSET($H8,0,$G51):OFFSET($H8,0,$G51+AH$46-1))</f>
        <v>34340456</v>
      </c>
      <c r="AI51" s="29">
        <f ca="1">SUM(OFFSET($H8,0,$G51):OFFSET($H8,0,$G51+AI$46-1))</f>
        <v>34340456</v>
      </c>
      <c r="AJ51" s="29">
        <f ca="1">SUM(OFFSET($H8,0,$G51):OFFSET($H8,0,$G51+AJ$46-1))</f>
        <v>34340710</v>
      </c>
      <c r="AK51" s="29">
        <f ca="1">SUM(OFFSET($H8,0,$G51):OFFSET($H8,0,$G51+AK$46-1))</f>
        <v>34340710</v>
      </c>
      <c r="AL51" s="29">
        <f ca="1">SUM(OFFSET($H8,0,$G51):OFFSET($H8,0,$G51+AL$46-1))</f>
        <v>34340710</v>
      </c>
      <c r="AM51" s="29">
        <f ca="1">SUM(OFFSET($H8,0,$G51):OFFSET($H8,0,$G51+AM$46-1))</f>
        <v>34340712</v>
      </c>
      <c r="AN51" s="29">
        <f ca="1">SUM(OFFSET($H8,0,$G51):OFFSET($H8,0,$G51+AN$46-1))</f>
        <v>34341145</v>
      </c>
      <c r="AO51" s="29">
        <f ca="1">SUM(OFFSET($H8,0,$G51):OFFSET($H8,0,$G51+AO$46-1))</f>
        <v>34342222</v>
      </c>
      <c r="AP51" s="29">
        <f ca="1">SUM(OFFSET($H8,0,$G51):OFFSET($H8,0,$G51+AP$46-1))</f>
        <v>34342222</v>
      </c>
      <c r="AQ51" s="29">
        <f ca="1">SUM(OFFSET($H8,0,$G51):OFFSET($H8,0,$G51+AQ$46-1))</f>
        <v>34342222</v>
      </c>
      <c r="AR51" s="37">
        <f t="shared" ca="1" si="17"/>
        <v>34343565.821025178</v>
      </c>
      <c r="AS51" s="37">
        <f t="shared" ca="1" si="17"/>
        <v>34343573.966497928</v>
      </c>
      <c r="AT51" s="37">
        <f t="shared" ca="1" si="17"/>
        <v>34344722.41432713</v>
      </c>
      <c r="AU51" s="61">
        <f t="shared" ref="AU51" ca="1" si="20">AT51*AT94</f>
        <v>34344722.41432713</v>
      </c>
      <c r="AV51" s="41">
        <f t="shared" ca="1" si="18"/>
        <v>2500.4143271297216</v>
      </c>
    </row>
    <row r="52" spans="1:48" x14ac:dyDescent="0.25">
      <c r="A52" t="str">
        <f t="shared" si="0"/>
        <v>201202201402</v>
      </c>
      <c r="B52" s="11">
        <v>201202</v>
      </c>
      <c r="C52" s="11">
        <v>201402</v>
      </c>
      <c r="D52" s="12">
        <v>426</v>
      </c>
      <c r="G52" s="9">
        <v>6</v>
      </c>
      <c r="H52" s="56">
        <v>201206</v>
      </c>
      <c r="I52" s="67">
        <f ca="1">SUM(OFFSET($H9,0,$G52):OFFSET($H9,0,$G52+I$46-1))</f>
        <v>12846338</v>
      </c>
      <c r="J52" s="29">
        <f ca="1">SUM(OFFSET($H9,0,$G52):OFFSET($H9,0,$G52+J$46-1))</f>
        <v>28239541</v>
      </c>
      <c r="K52" s="29">
        <f ca="1">SUM(OFFSET($H9,0,$G52):OFFSET($H9,0,$G52+K$46-1))</f>
        <v>33350786</v>
      </c>
      <c r="L52" s="29">
        <f ca="1">SUM(OFFSET($H9,0,$G52):OFFSET($H9,0,$G52+L$46-1))</f>
        <v>34934816</v>
      </c>
      <c r="M52" s="29">
        <f ca="1">SUM(OFFSET($H9,0,$G52):OFFSET($H9,0,$G52+M$46-1))</f>
        <v>35643503</v>
      </c>
      <c r="N52" s="29">
        <f ca="1">SUM(OFFSET($H9,0,$G52):OFFSET($H9,0,$G52+N$46-1))</f>
        <v>36188173</v>
      </c>
      <c r="O52" s="29">
        <f ca="1">SUM(OFFSET($H9,0,$G52):OFFSET($H9,0,$G52+O$46-1))</f>
        <v>36425174</v>
      </c>
      <c r="P52" s="29">
        <f ca="1">SUM(OFFSET($H9,0,$G52):OFFSET($H9,0,$G52+P$46-1))</f>
        <v>36544453</v>
      </c>
      <c r="Q52" s="29">
        <f ca="1">SUM(OFFSET($H9,0,$G52):OFFSET($H9,0,$G52+Q$46-1))</f>
        <v>36606978</v>
      </c>
      <c r="R52" s="29">
        <f ca="1">SUM(OFFSET($H9,0,$G52):OFFSET($H9,0,$G52+R$46-1))</f>
        <v>36606978</v>
      </c>
      <c r="S52" s="29">
        <f ca="1">SUM(OFFSET($H9,0,$G52):OFFSET($H9,0,$G52+S$46-1))</f>
        <v>36655588</v>
      </c>
      <c r="T52" s="29">
        <f ca="1">SUM(OFFSET($H9,0,$G52):OFFSET($H9,0,$G52+T$46-1))</f>
        <v>36713931</v>
      </c>
      <c r="U52" s="29">
        <f ca="1">SUM(OFFSET($H9,0,$G52):OFFSET($H9,0,$G52+U$46-1))</f>
        <v>36753753</v>
      </c>
      <c r="V52" s="29">
        <f ca="1">SUM(OFFSET($H9,0,$G52):OFFSET($H9,0,$G52+V$46-1))</f>
        <v>36770908</v>
      </c>
      <c r="W52" s="29">
        <f ca="1">SUM(OFFSET($H9,0,$G52):OFFSET($H9,0,$G52+W$46-1))</f>
        <v>36794149</v>
      </c>
      <c r="X52" s="29">
        <f ca="1">SUM(OFFSET($H9,0,$G52):OFFSET($H9,0,$G52+X$46-1))</f>
        <v>36802802</v>
      </c>
      <c r="Y52" s="29">
        <f ca="1">SUM(OFFSET($H9,0,$G52):OFFSET($H9,0,$G52+Y$46-1))</f>
        <v>36857422</v>
      </c>
      <c r="Z52" s="29">
        <f ca="1">SUM(OFFSET($H9,0,$G52):OFFSET($H9,0,$G52+Z$46-1))</f>
        <v>36857896</v>
      </c>
      <c r="AA52" s="29">
        <f ca="1">SUM(OFFSET($H9,0,$G52):OFFSET($H9,0,$G52+AA$46-1))</f>
        <v>36857896</v>
      </c>
      <c r="AB52" s="29">
        <f ca="1">SUM(OFFSET($H9,0,$G52):OFFSET($H9,0,$G52+AB$46-1))</f>
        <v>36860518</v>
      </c>
      <c r="AC52" s="29">
        <f ca="1">SUM(OFFSET($H9,0,$G52):OFFSET($H9,0,$G52+AC$46-1))</f>
        <v>36862733</v>
      </c>
      <c r="AD52" s="29">
        <f ca="1">SUM(OFFSET($H9,0,$G52):OFFSET($H9,0,$G52+AD$46-1))</f>
        <v>36880954</v>
      </c>
      <c r="AE52" s="29">
        <f ca="1">SUM(OFFSET($H9,0,$G52):OFFSET($H9,0,$G52+AE$46-1))</f>
        <v>36880954</v>
      </c>
      <c r="AF52" s="29">
        <f ca="1">SUM(OFFSET($H9,0,$G52):OFFSET($H9,0,$G52+AF$46-1))</f>
        <v>36880954</v>
      </c>
      <c r="AG52" s="29">
        <f ca="1">SUM(OFFSET($H9,0,$G52):OFFSET($H9,0,$G52+AG$46-1))</f>
        <v>36880954</v>
      </c>
      <c r="AH52" s="29">
        <f ca="1">SUM(OFFSET($H9,0,$G52):OFFSET($H9,0,$G52+AH$46-1))</f>
        <v>36884803</v>
      </c>
      <c r="AI52" s="29">
        <f ca="1">SUM(OFFSET($H9,0,$G52):OFFSET($H9,0,$G52+AI$46-1))</f>
        <v>36885351</v>
      </c>
      <c r="AJ52" s="29">
        <f ca="1">SUM(OFFSET($H9,0,$G52):OFFSET($H9,0,$G52+AJ$46-1))</f>
        <v>36888796</v>
      </c>
      <c r="AK52" s="29">
        <f ca="1">SUM(OFFSET($H9,0,$G52):OFFSET($H9,0,$G52+AK$46-1))</f>
        <v>36888796</v>
      </c>
      <c r="AL52" s="29">
        <f ca="1">SUM(OFFSET($H9,0,$G52):OFFSET($H9,0,$G52+AL$46-1))</f>
        <v>36889014</v>
      </c>
      <c r="AM52" s="29">
        <f ca="1">SUM(OFFSET($H9,0,$G52):OFFSET($H9,0,$G52+AM$46-1))</f>
        <v>36889681</v>
      </c>
      <c r="AN52" s="29">
        <f ca="1">SUM(OFFSET($H9,0,$G52):OFFSET($H9,0,$G52+AN$46-1))</f>
        <v>36894065</v>
      </c>
      <c r="AO52" s="29">
        <f ca="1">SUM(OFFSET($H9,0,$G52):OFFSET($H9,0,$G52+AO$46-1))</f>
        <v>36894065</v>
      </c>
      <c r="AP52" s="29">
        <f ca="1">SUM(OFFSET($H9,0,$G52):OFFSET($H9,0,$G52+AP$46-1))</f>
        <v>36894065</v>
      </c>
      <c r="AQ52" s="37">
        <f t="shared" ref="AQ52:AS52" ca="1" si="21">AP52*AP95</f>
        <v>36895038.260715835</v>
      </c>
      <c r="AR52" s="37">
        <f t="shared" ca="1" si="21"/>
        <v>36896481.974175595</v>
      </c>
      <c r="AS52" s="37">
        <f t="shared" ca="1" si="21"/>
        <v>36896490.725139029</v>
      </c>
      <c r="AT52" s="37">
        <f t="shared" ca="1" si="17"/>
        <v>36897724.542409174</v>
      </c>
      <c r="AU52" s="61">
        <f t="shared" ref="AU52" ca="1" si="22">AT52*AT95</f>
        <v>36897724.542409174</v>
      </c>
      <c r="AV52" s="41">
        <f t="shared" ca="1" si="18"/>
        <v>3659.5424091741443</v>
      </c>
    </row>
    <row r="53" spans="1:48" x14ac:dyDescent="0.25">
      <c r="A53" t="str">
        <f t="shared" si="0"/>
        <v>201202201404</v>
      </c>
      <c r="B53" s="11">
        <v>201202</v>
      </c>
      <c r="C53" s="11">
        <v>201404</v>
      </c>
      <c r="D53" s="12">
        <v>458</v>
      </c>
      <c r="G53" s="28">
        <v>7</v>
      </c>
      <c r="H53" s="56">
        <v>201207</v>
      </c>
      <c r="I53" s="67">
        <f ca="1">SUM(OFFSET($H10,0,$G53):OFFSET($H10,0,$G53+I$46-1))</f>
        <v>10801015</v>
      </c>
      <c r="J53" s="29">
        <f ca="1">SUM(OFFSET($H10,0,$G53):OFFSET($H10,0,$G53+J$46-1))</f>
        <v>24851572</v>
      </c>
      <c r="K53" s="29">
        <f ca="1">SUM(OFFSET($H10,0,$G53):OFFSET($H10,0,$G53+K$46-1))</f>
        <v>28823859</v>
      </c>
      <c r="L53" s="29">
        <f ca="1">SUM(OFFSET($H10,0,$G53):OFFSET($H10,0,$G53+L$46-1))</f>
        <v>30245355</v>
      </c>
      <c r="M53" s="29">
        <f ca="1">SUM(OFFSET($H10,0,$G53):OFFSET($H10,0,$G53+M$46-1))</f>
        <v>30983750</v>
      </c>
      <c r="N53" s="29">
        <f ca="1">SUM(OFFSET($H10,0,$G53):OFFSET($H10,0,$G53+N$46-1))</f>
        <v>31477500</v>
      </c>
      <c r="O53" s="29">
        <f ca="1">SUM(OFFSET($H10,0,$G53):OFFSET($H10,0,$G53+O$46-1))</f>
        <v>32029476</v>
      </c>
      <c r="P53" s="29">
        <f ca="1">SUM(OFFSET($H10,0,$G53):OFFSET($H10,0,$G53+P$46-1))</f>
        <v>32189953</v>
      </c>
      <c r="Q53" s="29">
        <f ca="1">SUM(OFFSET($H10,0,$G53):OFFSET($H10,0,$G53+Q$46-1))</f>
        <v>32194527</v>
      </c>
      <c r="R53" s="29">
        <f ca="1">SUM(OFFSET($H10,0,$G53):OFFSET($H10,0,$G53+R$46-1))</f>
        <v>32366549</v>
      </c>
      <c r="S53" s="29">
        <f ca="1">SUM(OFFSET($H10,0,$G53):OFFSET($H10,0,$G53+S$46-1))</f>
        <v>32436340</v>
      </c>
      <c r="T53" s="29">
        <f ca="1">SUM(OFFSET($H10,0,$G53):OFFSET($H10,0,$G53+T$46-1))</f>
        <v>32461982</v>
      </c>
      <c r="U53" s="29">
        <f ca="1">SUM(OFFSET($H10,0,$G53):OFFSET($H10,0,$G53+U$46-1))</f>
        <v>32486145</v>
      </c>
      <c r="V53" s="29">
        <f ca="1">SUM(OFFSET($H10,0,$G53):OFFSET($H10,0,$G53+V$46-1))</f>
        <v>32500444</v>
      </c>
      <c r="W53" s="29">
        <f ca="1">SUM(OFFSET($H10,0,$G53):OFFSET($H10,0,$G53+W$46-1))</f>
        <v>32504519</v>
      </c>
      <c r="X53" s="29">
        <f ca="1">SUM(OFFSET($H10,0,$G53):OFFSET($H10,0,$G53+X$46-1))</f>
        <v>32543261</v>
      </c>
      <c r="Y53" s="29">
        <f ca="1">SUM(OFFSET($H10,0,$G53):OFFSET($H10,0,$G53+Y$46-1))</f>
        <v>32547432</v>
      </c>
      <c r="Z53" s="29">
        <f ca="1">SUM(OFFSET($H10,0,$G53):OFFSET($H10,0,$G53+Z$46-1))</f>
        <v>32551357</v>
      </c>
      <c r="AA53" s="29">
        <f ca="1">SUM(OFFSET($H10,0,$G53):OFFSET($H10,0,$G53+AA$46-1))</f>
        <v>32551357</v>
      </c>
      <c r="AB53" s="29">
        <f ca="1">SUM(OFFSET($H10,0,$G53):OFFSET($H10,0,$G53+AB$46-1))</f>
        <v>32554079</v>
      </c>
      <c r="AC53" s="29">
        <f ca="1">SUM(OFFSET($H10,0,$G53):OFFSET($H10,0,$G53+AC$46-1))</f>
        <v>32558799</v>
      </c>
      <c r="AD53" s="29">
        <f ca="1">SUM(OFFSET($H10,0,$G53):OFFSET($H10,0,$G53+AD$46-1))</f>
        <v>32566038</v>
      </c>
      <c r="AE53" s="29">
        <f ca="1">SUM(OFFSET($H10,0,$G53):OFFSET($H10,0,$G53+AE$46-1))</f>
        <v>32583447</v>
      </c>
      <c r="AF53" s="29">
        <f ca="1">SUM(OFFSET($H10,0,$G53):OFFSET($H10,0,$G53+AF$46-1))</f>
        <v>32583447</v>
      </c>
      <c r="AG53" s="29">
        <f ca="1">SUM(OFFSET($H10,0,$G53):OFFSET($H10,0,$G53+AG$46-1))</f>
        <v>32583447</v>
      </c>
      <c r="AH53" s="29">
        <f ca="1">SUM(OFFSET($H10,0,$G53):OFFSET($H10,0,$G53+AH$46-1))</f>
        <v>32583580</v>
      </c>
      <c r="AI53" s="29">
        <f ca="1">SUM(OFFSET($H10,0,$G53):OFFSET($H10,0,$G53+AI$46-1))</f>
        <v>32589223</v>
      </c>
      <c r="AJ53" s="29">
        <f ca="1">SUM(OFFSET($H10,0,$G53):OFFSET($H10,0,$G53+AJ$46-1))</f>
        <v>32589223</v>
      </c>
      <c r="AK53" s="29">
        <f ca="1">SUM(OFFSET($H10,0,$G53):OFFSET($H10,0,$G53+AK$46-1))</f>
        <v>32589339</v>
      </c>
      <c r="AL53" s="29">
        <f ca="1">SUM(OFFSET($H10,0,$G53):OFFSET($H10,0,$G53+AL$46-1))</f>
        <v>32589339</v>
      </c>
      <c r="AM53" s="29">
        <f ca="1">SUM(OFFSET($H10,0,$G53):OFFSET($H10,0,$G53+AM$46-1))</f>
        <v>32596798</v>
      </c>
      <c r="AN53" s="29">
        <f ca="1">SUM(OFFSET($H10,0,$G53):OFFSET($H10,0,$G53+AN$46-1))</f>
        <v>32596798</v>
      </c>
      <c r="AO53" s="29">
        <f ca="1">SUM(OFFSET($H10,0,$G53):OFFSET($H10,0,$G53+AO$46-1))</f>
        <v>32596798</v>
      </c>
      <c r="AP53" s="37">
        <f t="shared" ref="AP53:AS53" ca="1" si="23">AO53*AO96</f>
        <v>32596827.073345065</v>
      </c>
      <c r="AQ53" s="37">
        <f t="shared" ca="1" si="23"/>
        <v>32597686.973474018</v>
      </c>
      <c r="AR53" s="37">
        <f t="shared" ca="1" si="23"/>
        <v>32598962.530341793</v>
      </c>
      <c r="AS53" s="37">
        <f t="shared" ca="1" si="23"/>
        <v>32598970.262036353</v>
      </c>
      <c r="AT53" s="37">
        <f t="shared" ca="1" si="17"/>
        <v>32600060.370382912</v>
      </c>
      <c r="AU53" s="61">
        <f t="shared" ref="AU53" ca="1" si="24">AT53*AT96</f>
        <v>32600060.370382912</v>
      </c>
      <c r="AV53" s="41">
        <f t="shared" ca="1" si="18"/>
        <v>3262.370382912457</v>
      </c>
    </row>
    <row r="54" spans="1:48" x14ac:dyDescent="0.25">
      <c r="A54" t="str">
        <f t="shared" si="0"/>
        <v>201202201409</v>
      </c>
      <c r="B54" s="11">
        <v>201202</v>
      </c>
      <c r="C54" s="11">
        <v>201409</v>
      </c>
      <c r="D54" s="12">
        <v>138</v>
      </c>
      <c r="G54" s="9">
        <v>8</v>
      </c>
      <c r="H54" s="56">
        <v>201208</v>
      </c>
      <c r="I54" s="67">
        <f ca="1">SUM(OFFSET($H11,0,$G54):OFFSET($H11,0,$G54+I$46-1))</f>
        <v>12930442</v>
      </c>
      <c r="J54" s="29">
        <f ca="1">SUM(OFFSET($H11,0,$G54):OFFSET($H11,0,$G54+J$46-1))</f>
        <v>28874976</v>
      </c>
      <c r="K54" s="29">
        <f ca="1">SUM(OFFSET($H11,0,$G54):OFFSET($H11,0,$G54+K$46-1))</f>
        <v>32251022</v>
      </c>
      <c r="L54" s="29">
        <f ca="1">SUM(OFFSET($H11,0,$G54):OFFSET($H11,0,$G54+L$46-1))</f>
        <v>33593221</v>
      </c>
      <c r="M54" s="29">
        <f ca="1">SUM(OFFSET($H11,0,$G54):OFFSET($H11,0,$G54+M$46-1))</f>
        <v>34130624</v>
      </c>
      <c r="N54" s="29">
        <f ca="1">SUM(OFFSET($H11,0,$G54):OFFSET($H11,0,$G54+N$46-1))</f>
        <v>34553332</v>
      </c>
      <c r="O54" s="29">
        <f ca="1">SUM(OFFSET($H11,0,$G54):OFFSET($H11,0,$G54+O$46-1))</f>
        <v>34764480</v>
      </c>
      <c r="P54" s="29">
        <f ca="1">SUM(OFFSET($H11,0,$G54):OFFSET($H11,0,$G54+P$46-1))</f>
        <v>34983420</v>
      </c>
      <c r="Q54" s="29">
        <f ca="1">SUM(OFFSET($H11,0,$G54):OFFSET($H11,0,$G54+Q$46-1))</f>
        <v>35125955</v>
      </c>
      <c r="R54" s="29">
        <f ca="1">SUM(OFFSET($H11,0,$G54):OFFSET($H11,0,$G54+R$46-1))</f>
        <v>35179828</v>
      </c>
      <c r="S54" s="29">
        <f ca="1">SUM(OFFSET($H11,0,$G54):OFFSET($H11,0,$G54+S$46-1))</f>
        <v>35205925</v>
      </c>
      <c r="T54" s="29">
        <f ca="1">SUM(OFFSET($H11,0,$G54):OFFSET($H11,0,$G54+T$46-1))</f>
        <v>35225279</v>
      </c>
      <c r="U54" s="29">
        <f ca="1">SUM(OFFSET($H11,0,$G54):OFFSET($H11,0,$G54+U$46-1))</f>
        <v>35249542</v>
      </c>
      <c r="V54" s="29">
        <f ca="1">SUM(OFFSET($H11,0,$G54):OFFSET($H11,0,$G54+V$46-1))</f>
        <v>35265328</v>
      </c>
      <c r="W54" s="29">
        <f ca="1">SUM(OFFSET($H11,0,$G54):OFFSET($H11,0,$G54+W$46-1))</f>
        <v>35266673</v>
      </c>
      <c r="X54" s="29">
        <f ca="1">SUM(OFFSET($H11,0,$G54):OFFSET($H11,0,$G54+X$46-1))</f>
        <v>35266673</v>
      </c>
      <c r="Y54" s="29">
        <f ca="1">SUM(OFFSET($H11,0,$G54):OFFSET($H11,0,$G54+Y$46-1))</f>
        <v>35269093</v>
      </c>
      <c r="Z54" s="29">
        <f ca="1">SUM(OFFSET($H11,0,$G54):OFFSET($H11,0,$G54+Z$46-1))</f>
        <v>35279690</v>
      </c>
      <c r="AA54" s="29">
        <f ca="1">SUM(OFFSET($H11,0,$G54):OFFSET($H11,0,$G54+AA$46-1))</f>
        <v>35281844</v>
      </c>
      <c r="AB54" s="29">
        <f ca="1">SUM(OFFSET($H11,0,$G54):OFFSET($H11,0,$G54+AB$46-1))</f>
        <v>35281844</v>
      </c>
      <c r="AC54" s="29">
        <f ca="1">SUM(OFFSET($H11,0,$G54):OFFSET($H11,0,$G54+AC$46-1))</f>
        <v>35281844</v>
      </c>
      <c r="AD54" s="29">
        <f ca="1">SUM(OFFSET($H11,0,$G54):OFFSET($H11,0,$G54+AD$46-1))</f>
        <v>35281844</v>
      </c>
      <c r="AE54" s="29">
        <f ca="1">SUM(OFFSET($H11,0,$G54):OFFSET($H11,0,$G54+AE$46-1))</f>
        <v>35281844</v>
      </c>
      <c r="AF54" s="29">
        <f ca="1">SUM(OFFSET($H11,0,$G54):OFFSET($H11,0,$G54+AF$46-1))</f>
        <v>35282520</v>
      </c>
      <c r="AG54" s="29">
        <f ca="1">SUM(OFFSET($H11,0,$G54):OFFSET($H11,0,$G54+AG$46-1))</f>
        <v>35283739</v>
      </c>
      <c r="AH54" s="29">
        <f ca="1">SUM(OFFSET($H11,0,$G54):OFFSET($H11,0,$G54+AH$46-1))</f>
        <v>35283980</v>
      </c>
      <c r="AI54" s="29">
        <f ca="1">SUM(OFFSET($H11,0,$G54):OFFSET($H11,0,$G54+AI$46-1))</f>
        <v>35283980</v>
      </c>
      <c r="AJ54" s="29">
        <f ca="1">SUM(OFFSET($H11,0,$G54):OFFSET($H11,0,$G54+AJ$46-1))</f>
        <v>35283980</v>
      </c>
      <c r="AK54" s="29">
        <f ca="1">SUM(OFFSET($H11,0,$G54):OFFSET($H11,0,$G54+AK$46-1))</f>
        <v>35283980</v>
      </c>
      <c r="AL54" s="29">
        <f ca="1">SUM(OFFSET($H11,0,$G54):OFFSET($H11,0,$G54+AL$46-1))</f>
        <v>35287767</v>
      </c>
      <c r="AM54" s="29">
        <f ca="1">SUM(OFFSET($H11,0,$G54):OFFSET($H11,0,$G54+AM$46-1))</f>
        <v>35287767</v>
      </c>
      <c r="AN54" s="29">
        <f ca="1">SUM(OFFSET($H11,0,$G54):OFFSET($H11,0,$G54+AN$46-1))</f>
        <v>35287767</v>
      </c>
      <c r="AO54" s="37">
        <f t="shared" ref="AO54" ca="1" si="25">AN54*AN97</f>
        <v>35287925.266660191</v>
      </c>
      <c r="AP54" s="37">
        <f t="shared" ref="AP54:AS54" ca="1" si="26">AO54*AO97</f>
        <v>35287956.740243211</v>
      </c>
      <c r="AQ54" s="37">
        <f t="shared" ca="1" si="26"/>
        <v>35288887.632028572</v>
      </c>
      <c r="AR54" s="37">
        <f t="shared" ca="1" si="26"/>
        <v>35290268.496352226</v>
      </c>
      <c r="AS54" s="37">
        <f t="shared" ca="1" si="26"/>
        <v>35290276.866360217</v>
      </c>
      <c r="AT54" s="37">
        <f t="shared" ca="1" si="17"/>
        <v>35291456.971898988</v>
      </c>
      <c r="AU54" s="61">
        <f t="shared" ref="AU54" ca="1" si="27">AT54*AT97</f>
        <v>35291456.971898988</v>
      </c>
      <c r="AV54" s="41">
        <f t="shared" ca="1" si="18"/>
        <v>3689.9718989878893</v>
      </c>
    </row>
    <row r="55" spans="1:48" x14ac:dyDescent="0.25">
      <c r="A55" t="str">
        <f t="shared" si="0"/>
        <v>201202201411</v>
      </c>
      <c r="B55" s="11">
        <v>201202</v>
      </c>
      <c r="C55" s="11">
        <v>201411</v>
      </c>
      <c r="D55" s="12">
        <v>164</v>
      </c>
      <c r="G55" s="28">
        <v>9</v>
      </c>
      <c r="H55" s="56">
        <v>201209</v>
      </c>
      <c r="I55" s="67">
        <f ca="1">SUM(OFFSET($H12,0,$G55):OFFSET($H12,0,$G55+I$46-1))</f>
        <v>12637707</v>
      </c>
      <c r="J55" s="29">
        <f ca="1">SUM(OFFSET($H12,0,$G55):OFFSET($H12,0,$G55+J$46-1))</f>
        <v>28479802</v>
      </c>
      <c r="K55" s="29">
        <f ca="1">SUM(OFFSET($H12,0,$G55):OFFSET($H12,0,$G55+K$46-1))</f>
        <v>33503329</v>
      </c>
      <c r="L55" s="29">
        <f ca="1">SUM(OFFSET($H12,0,$G55):OFFSET($H12,0,$G55+L$46-1))</f>
        <v>35572437</v>
      </c>
      <c r="M55" s="29">
        <f ca="1">SUM(OFFSET($H12,0,$G55):OFFSET($H12,0,$G55+M$46-1))</f>
        <v>36213153</v>
      </c>
      <c r="N55" s="29">
        <f ca="1">SUM(OFFSET($H12,0,$G55):OFFSET($H12,0,$G55+N$46-1))</f>
        <v>36514514</v>
      </c>
      <c r="O55" s="29">
        <f ca="1">SUM(OFFSET($H12,0,$G55):OFFSET($H12,0,$G55+O$46-1))</f>
        <v>36717433</v>
      </c>
      <c r="P55" s="29">
        <f ca="1">SUM(OFFSET($H12,0,$G55):OFFSET($H12,0,$G55+P$46-1))</f>
        <v>36840906</v>
      </c>
      <c r="Q55" s="29">
        <f ca="1">SUM(OFFSET($H12,0,$G55):OFFSET($H12,0,$G55+Q$46-1))</f>
        <v>37038441</v>
      </c>
      <c r="R55" s="29">
        <f ca="1">SUM(OFFSET($H12,0,$G55):OFFSET($H12,0,$G55+R$46-1))</f>
        <v>37085192</v>
      </c>
      <c r="S55" s="29">
        <f ca="1">SUM(OFFSET($H12,0,$G55):OFFSET($H12,0,$G55+S$46-1))</f>
        <v>37097034</v>
      </c>
      <c r="T55" s="29">
        <f ca="1">SUM(OFFSET($H12,0,$G55):OFFSET($H12,0,$G55+T$46-1))</f>
        <v>37115140</v>
      </c>
      <c r="U55" s="29">
        <f ca="1">SUM(OFFSET($H12,0,$G55):OFFSET($H12,0,$G55+U$46-1))</f>
        <v>37115140</v>
      </c>
      <c r="V55" s="29">
        <f ca="1">SUM(OFFSET($H12,0,$G55):OFFSET($H12,0,$G55+V$46-1))</f>
        <v>37148270</v>
      </c>
      <c r="W55" s="29">
        <f ca="1">SUM(OFFSET($H12,0,$G55):OFFSET($H12,0,$G55+W$46-1))</f>
        <v>37164259</v>
      </c>
      <c r="X55" s="29">
        <f ca="1">SUM(OFFSET($H12,0,$G55):OFFSET($H12,0,$G55+X$46-1))</f>
        <v>37167336</v>
      </c>
      <c r="Y55" s="29">
        <f ca="1">SUM(OFFSET($H12,0,$G55):OFFSET($H12,0,$G55+Y$46-1))</f>
        <v>37167336</v>
      </c>
      <c r="Z55" s="29">
        <f ca="1">SUM(OFFSET($H12,0,$G55):OFFSET($H12,0,$G55+Z$46-1))</f>
        <v>37171406</v>
      </c>
      <c r="AA55" s="29">
        <f ca="1">SUM(OFFSET($H12,0,$G55):OFFSET($H12,0,$G55+AA$46-1))</f>
        <v>37171406</v>
      </c>
      <c r="AB55" s="29">
        <f ca="1">SUM(OFFSET($H12,0,$G55):OFFSET($H12,0,$G55+AB$46-1))</f>
        <v>37176869</v>
      </c>
      <c r="AC55" s="29">
        <f ca="1">SUM(OFFSET($H12,0,$G55):OFFSET($H12,0,$G55+AC$46-1))</f>
        <v>37178393</v>
      </c>
      <c r="AD55" s="29">
        <f ca="1">SUM(OFFSET($H12,0,$G55):OFFSET($H12,0,$G55+AD$46-1))</f>
        <v>37178393</v>
      </c>
      <c r="AE55" s="29">
        <f ca="1">SUM(OFFSET($H12,0,$G55):OFFSET($H12,0,$G55+AE$46-1))</f>
        <v>37178393</v>
      </c>
      <c r="AF55" s="29">
        <f ca="1">SUM(OFFSET($H12,0,$G55):OFFSET($H12,0,$G55+AF$46-1))</f>
        <v>37178393</v>
      </c>
      <c r="AG55" s="29">
        <f ca="1">SUM(OFFSET($H12,0,$G55):OFFSET($H12,0,$G55+AG$46-1))</f>
        <v>37178500</v>
      </c>
      <c r="AH55" s="29">
        <f ca="1">SUM(OFFSET($H12,0,$G55):OFFSET($H12,0,$G55+AH$46-1))</f>
        <v>37178500</v>
      </c>
      <c r="AI55" s="29">
        <f ca="1">SUM(OFFSET($H12,0,$G55):OFFSET($H12,0,$G55+AI$46-1))</f>
        <v>37189377</v>
      </c>
      <c r="AJ55" s="29">
        <f ca="1">SUM(OFFSET($H12,0,$G55):OFFSET($H12,0,$G55+AJ$46-1))</f>
        <v>37189377</v>
      </c>
      <c r="AK55" s="29">
        <f ca="1">SUM(OFFSET($H12,0,$G55):OFFSET($H12,0,$G55+AK$46-1))</f>
        <v>37189377</v>
      </c>
      <c r="AL55" s="29">
        <f ca="1">SUM(OFFSET($H12,0,$G55):OFFSET($H12,0,$G55+AL$46-1))</f>
        <v>37189377</v>
      </c>
      <c r="AM55" s="29">
        <f ca="1">SUM(OFFSET($H12,0,$G55):OFFSET($H12,0,$G55+AM$46-1))</f>
        <v>37189661</v>
      </c>
      <c r="AN55" s="37">
        <f t="shared" ref="AN55" ca="1" si="28">AM55*AM98</f>
        <v>37190293.004958913</v>
      </c>
      <c r="AO55" s="37">
        <f t="shared" ref="AO55" ca="1" si="29">AN55*AN98</f>
        <v>37190459.804503508</v>
      </c>
      <c r="AP55" s="37">
        <f t="shared" ref="AP55:AS55" ca="1" si="30">AO55*AO98</f>
        <v>37190492.974972308</v>
      </c>
      <c r="AQ55" s="37">
        <f t="shared" ca="1" si="30"/>
        <v>37191474.055420205</v>
      </c>
      <c r="AR55" s="37">
        <f t="shared" ca="1" si="30"/>
        <v>37192929.368497871</v>
      </c>
      <c r="AS55" s="37">
        <f t="shared" ca="1" si="30"/>
        <v>37192938.18977154</v>
      </c>
      <c r="AT55" s="37">
        <f t="shared" ca="1" si="17"/>
        <v>37194181.920233816</v>
      </c>
      <c r="AU55" s="61">
        <f t="shared" ref="AU55" ca="1" si="31">AT55*AT98</f>
        <v>37194181.920233816</v>
      </c>
      <c r="AV55" s="41">
        <f t="shared" ca="1" si="18"/>
        <v>4520.9202338159084</v>
      </c>
    </row>
    <row r="56" spans="1:48" x14ac:dyDescent="0.25">
      <c r="A56" t="str">
        <f t="shared" si="0"/>
        <v>201202201501</v>
      </c>
      <c r="B56" s="11">
        <v>201202</v>
      </c>
      <c r="C56" s="11">
        <v>201501</v>
      </c>
      <c r="D56" s="12">
        <v>4678</v>
      </c>
      <c r="G56" s="9">
        <v>10</v>
      </c>
      <c r="H56" s="56">
        <v>201210</v>
      </c>
      <c r="I56" s="67">
        <f ca="1">SUM(OFFSET($H13,0,$G56):OFFSET($H13,0,$G56+I$46-1))</f>
        <v>12965355</v>
      </c>
      <c r="J56" s="29">
        <f ca="1">SUM(OFFSET($H13,0,$G56):OFFSET($H13,0,$G56+J$46-1))</f>
        <v>30735181</v>
      </c>
      <c r="K56" s="29">
        <f ca="1">SUM(OFFSET($H13,0,$G56):OFFSET($H13,0,$G56+K$46-1))</f>
        <v>35319716</v>
      </c>
      <c r="L56" s="29">
        <f ca="1">SUM(OFFSET($H13,0,$G56):OFFSET($H13,0,$G56+L$46-1))</f>
        <v>37444633</v>
      </c>
      <c r="M56" s="29">
        <f ca="1">SUM(OFFSET($H13,0,$G56):OFFSET($H13,0,$G56+M$46-1))</f>
        <v>38430840</v>
      </c>
      <c r="N56" s="29">
        <f ca="1">SUM(OFFSET($H13,0,$G56):OFFSET($H13,0,$G56+N$46-1))</f>
        <v>38785258</v>
      </c>
      <c r="O56" s="29">
        <f ca="1">SUM(OFFSET($H13,0,$G56):OFFSET($H13,0,$G56+O$46-1))</f>
        <v>38976864</v>
      </c>
      <c r="P56" s="29">
        <f ca="1">SUM(OFFSET($H13,0,$G56):OFFSET($H13,0,$G56+P$46-1))</f>
        <v>39108816</v>
      </c>
      <c r="Q56" s="29">
        <f ca="1">SUM(OFFSET($H13,0,$G56):OFFSET($H13,0,$G56+Q$46-1))</f>
        <v>39140176</v>
      </c>
      <c r="R56" s="29">
        <f ca="1">SUM(OFFSET($H13,0,$G56):OFFSET($H13,0,$G56+R$46-1))</f>
        <v>39187453</v>
      </c>
      <c r="S56" s="29">
        <f ca="1">SUM(OFFSET($H13,0,$G56):OFFSET($H13,0,$G56+S$46-1))</f>
        <v>39248107</v>
      </c>
      <c r="T56" s="29">
        <f ca="1">SUM(OFFSET($H13,0,$G56):OFFSET($H13,0,$G56+T$46-1))</f>
        <v>39280539</v>
      </c>
      <c r="U56" s="29">
        <f ca="1">SUM(OFFSET($H13,0,$G56):OFFSET($H13,0,$G56+U$46-1))</f>
        <v>39310785</v>
      </c>
      <c r="V56" s="29">
        <f ca="1">SUM(OFFSET($H13,0,$G56):OFFSET($H13,0,$G56+V$46-1))</f>
        <v>39319503</v>
      </c>
      <c r="W56" s="29">
        <f ca="1">SUM(OFFSET($H13,0,$G56):OFFSET($H13,0,$G56+W$46-1))</f>
        <v>39330559</v>
      </c>
      <c r="X56" s="29">
        <f ca="1">SUM(OFFSET($H13,0,$G56):OFFSET($H13,0,$G56+X$46-1))</f>
        <v>39330559</v>
      </c>
      <c r="Y56" s="29">
        <f ca="1">SUM(OFFSET($H13,0,$G56):OFFSET($H13,0,$G56+Y$46-1))</f>
        <v>39336364</v>
      </c>
      <c r="Z56" s="29">
        <f ca="1">SUM(OFFSET($H13,0,$G56):OFFSET($H13,0,$G56+Z$46-1))</f>
        <v>39337257</v>
      </c>
      <c r="AA56" s="29">
        <f ca="1">SUM(OFFSET($H13,0,$G56):OFFSET($H13,0,$G56+AA$46-1))</f>
        <v>39355121</v>
      </c>
      <c r="AB56" s="29">
        <f ca="1">SUM(OFFSET($H13,0,$G56):OFFSET($H13,0,$G56+AB$46-1))</f>
        <v>39355316</v>
      </c>
      <c r="AC56" s="29">
        <f ca="1">SUM(OFFSET($H13,0,$G56):OFFSET($H13,0,$G56+AC$46-1))</f>
        <v>39374662</v>
      </c>
      <c r="AD56" s="29">
        <f ca="1">SUM(OFFSET($H13,0,$G56):OFFSET($H13,0,$G56+AD$46-1))</f>
        <v>39381183</v>
      </c>
      <c r="AE56" s="29">
        <f ca="1">SUM(OFFSET($H13,0,$G56):OFFSET($H13,0,$G56+AE$46-1))</f>
        <v>39398167</v>
      </c>
      <c r="AF56" s="29">
        <f ca="1">SUM(OFFSET($H13,0,$G56):OFFSET($H13,0,$G56+AF$46-1))</f>
        <v>39398167</v>
      </c>
      <c r="AG56" s="29">
        <f ca="1">SUM(OFFSET($H13,0,$G56):OFFSET($H13,0,$G56+AG$46-1))</f>
        <v>39398167</v>
      </c>
      <c r="AH56" s="29">
        <f ca="1">SUM(OFFSET($H13,0,$G56):OFFSET($H13,0,$G56+AH$46-1))</f>
        <v>39411351</v>
      </c>
      <c r="AI56" s="29">
        <f ca="1">SUM(OFFSET($H13,0,$G56):OFFSET($H13,0,$G56+AI$46-1))</f>
        <v>39411351</v>
      </c>
      <c r="AJ56" s="29">
        <f ca="1">SUM(OFFSET($H13,0,$G56):OFFSET($H13,0,$G56+AJ$46-1))</f>
        <v>39413964</v>
      </c>
      <c r="AK56" s="29">
        <f ca="1">SUM(OFFSET($H13,0,$G56):OFFSET($H13,0,$G56+AK$46-1))</f>
        <v>39413964</v>
      </c>
      <c r="AL56" s="29">
        <f ca="1">SUM(OFFSET($H13,0,$G56):OFFSET($H13,0,$G56+AL$46-1))</f>
        <v>39418472</v>
      </c>
      <c r="AM56" s="37">
        <f t="shared" ref="AM56" ca="1" si="32">AL56*AL99</f>
        <v>39419587.344014518</v>
      </c>
      <c r="AN56" s="37">
        <f t="shared" ref="AN56" ca="1" si="33">AM56*AM99</f>
        <v>39420257.244573168</v>
      </c>
      <c r="AO56" s="37">
        <f t="shared" ref="AO56" ca="1" si="34">AN56*AN99</f>
        <v>39420434.045572162</v>
      </c>
      <c r="AP56" s="37">
        <f t="shared" ref="AP56:AS56" ca="1" si="35">AO56*AO99</f>
        <v>39420469.204972841</v>
      </c>
      <c r="AQ56" s="37">
        <f t="shared" ca="1" si="35"/>
        <v>39421509.111908458</v>
      </c>
      <c r="AR56" s="37">
        <f t="shared" ca="1" si="35"/>
        <v>39423051.686899334</v>
      </c>
      <c r="AS56" s="37">
        <f t="shared" ca="1" si="35"/>
        <v>39423061.037104696</v>
      </c>
      <c r="AT56" s="37">
        <f t="shared" ca="1" si="17"/>
        <v>39424379.342791595</v>
      </c>
      <c r="AU56" s="61">
        <f t="shared" ref="AU56" ca="1" si="36">AT56*AT99</f>
        <v>39424379.342791595</v>
      </c>
      <c r="AV56" s="41">
        <f t="shared" ca="1" si="18"/>
        <v>5907.3427915945649</v>
      </c>
    </row>
    <row r="57" spans="1:48" x14ac:dyDescent="0.25">
      <c r="A57" t="str">
        <f t="shared" si="0"/>
        <v>201203201203</v>
      </c>
      <c r="B57" s="11">
        <v>201203</v>
      </c>
      <c r="C57" s="11">
        <v>201203</v>
      </c>
      <c r="D57" s="12">
        <v>11230034</v>
      </c>
      <c r="G57" s="28">
        <v>11</v>
      </c>
      <c r="H57" s="56">
        <v>201211</v>
      </c>
      <c r="I57" s="67">
        <f ca="1">SUM(OFFSET($H14,0,$G57):OFFSET($H14,0,$G57+I$46-1))</f>
        <v>13546707</v>
      </c>
      <c r="J57" s="29">
        <f ca="1">SUM(OFFSET($H14,0,$G57):OFFSET($H14,0,$G57+J$46-1))</f>
        <v>30353458</v>
      </c>
      <c r="K57" s="29">
        <f ca="1">SUM(OFFSET($H14,0,$G57):OFFSET($H14,0,$G57+K$46-1))</f>
        <v>34081574</v>
      </c>
      <c r="L57" s="29">
        <f ca="1">SUM(OFFSET($H14,0,$G57):OFFSET($H14,0,$G57+L$46-1))</f>
        <v>35348531</v>
      </c>
      <c r="M57" s="29">
        <f ca="1">SUM(OFFSET($H14,0,$G57):OFFSET($H14,0,$G57+M$46-1))</f>
        <v>35958434</v>
      </c>
      <c r="N57" s="29">
        <f ca="1">SUM(OFFSET($H14,0,$G57):OFFSET($H14,0,$G57+N$46-1))</f>
        <v>36478488</v>
      </c>
      <c r="O57" s="29">
        <f ca="1">SUM(OFFSET($H14,0,$G57):OFFSET($H14,0,$G57+O$46-1))</f>
        <v>37097052</v>
      </c>
      <c r="P57" s="29">
        <f ca="1">SUM(OFFSET($H14,0,$G57):OFFSET($H14,0,$G57+P$46-1))</f>
        <v>37340239</v>
      </c>
      <c r="Q57" s="29">
        <f ca="1">SUM(OFFSET($H14,0,$G57):OFFSET($H14,0,$G57+Q$46-1))</f>
        <v>37441525</v>
      </c>
      <c r="R57" s="29">
        <f ca="1">SUM(OFFSET($H14,0,$G57):OFFSET($H14,0,$G57+R$46-1))</f>
        <v>37487222</v>
      </c>
      <c r="S57" s="29">
        <f ca="1">SUM(OFFSET($H14,0,$G57):OFFSET($H14,0,$G57+S$46-1))</f>
        <v>37532558</v>
      </c>
      <c r="T57" s="29">
        <f ca="1">SUM(OFFSET($H14,0,$G57):OFFSET($H14,0,$G57+T$46-1))</f>
        <v>37555528</v>
      </c>
      <c r="U57" s="29">
        <f ca="1">SUM(OFFSET($H14,0,$G57):OFFSET($H14,0,$G57+U$46-1))</f>
        <v>37583092</v>
      </c>
      <c r="V57" s="29">
        <f ca="1">SUM(OFFSET($H14,0,$G57):OFFSET($H14,0,$G57+V$46-1))</f>
        <v>37585879</v>
      </c>
      <c r="W57" s="29">
        <f ca="1">SUM(OFFSET($H14,0,$G57):OFFSET($H14,0,$G57+W$46-1))</f>
        <v>37619772</v>
      </c>
      <c r="X57" s="29">
        <f ca="1">SUM(OFFSET($H14,0,$G57):OFFSET($H14,0,$G57+X$46-1))</f>
        <v>37632966</v>
      </c>
      <c r="Y57" s="29">
        <f ca="1">SUM(OFFSET($H14,0,$G57):OFFSET($H14,0,$G57+Y$46-1))</f>
        <v>37641259</v>
      </c>
      <c r="Z57" s="29">
        <f ca="1">SUM(OFFSET($H14,0,$G57):OFFSET($H14,0,$G57+Z$46-1))</f>
        <v>37643390</v>
      </c>
      <c r="AA57" s="29">
        <f ca="1">SUM(OFFSET($H14,0,$G57):OFFSET($H14,0,$G57+AA$46-1))</f>
        <v>37643390</v>
      </c>
      <c r="AB57" s="29">
        <f ca="1">SUM(OFFSET($H14,0,$G57):OFFSET($H14,0,$G57+AB$46-1))</f>
        <v>37643390</v>
      </c>
      <c r="AC57" s="29">
        <f ca="1">SUM(OFFSET($H14,0,$G57):OFFSET($H14,0,$G57+AC$46-1))</f>
        <v>37643390</v>
      </c>
      <c r="AD57" s="29">
        <f ca="1">SUM(OFFSET($H14,0,$G57):OFFSET($H14,0,$G57+AD$46-1))</f>
        <v>37651285</v>
      </c>
      <c r="AE57" s="29">
        <f ca="1">SUM(OFFSET($H14,0,$G57):OFFSET($H14,0,$G57+AE$46-1))</f>
        <v>37651285</v>
      </c>
      <c r="AF57" s="29">
        <f ca="1">SUM(OFFSET($H14,0,$G57):OFFSET($H14,0,$G57+AF$46-1))</f>
        <v>37651285</v>
      </c>
      <c r="AG57" s="29">
        <f ca="1">SUM(OFFSET($H14,0,$G57):OFFSET($H14,0,$G57+AG$46-1))</f>
        <v>37651285</v>
      </c>
      <c r="AH57" s="29">
        <f ca="1">SUM(OFFSET($H14,0,$G57):OFFSET($H14,0,$G57+AH$46-1))</f>
        <v>37651285</v>
      </c>
      <c r="AI57" s="29">
        <f ca="1">SUM(OFFSET($H14,0,$G57):OFFSET($H14,0,$G57+AI$46-1))</f>
        <v>37651285</v>
      </c>
      <c r="AJ57" s="29">
        <f ca="1">SUM(OFFSET($H14,0,$G57):OFFSET($H14,0,$G57+AJ$46-1))</f>
        <v>37651285</v>
      </c>
      <c r="AK57" s="29">
        <f ca="1">SUM(OFFSET($H14,0,$G57):OFFSET($H14,0,$G57+AK$46-1))</f>
        <v>37651285</v>
      </c>
      <c r="AL57" s="37">
        <f t="shared" ref="AL57:AS57" ca="1" si="37">AK57*AK100</f>
        <v>37652358.228324622</v>
      </c>
      <c r="AM57" s="37">
        <f t="shared" ca="1" si="37"/>
        <v>37653423.600223936</v>
      </c>
      <c r="AN57" s="37">
        <f t="shared" ca="1" si="37"/>
        <v>37654063.486412607</v>
      </c>
      <c r="AO57" s="37">
        <f t="shared" ca="1" si="37"/>
        <v>37654232.365981281</v>
      </c>
      <c r="AP57" s="37">
        <f t="shared" ca="1" si="37"/>
        <v>37654265.950092539</v>
      </c>
      <c r="AQ57" s="37">
        <f t="shared" ca="1" si="37"/>
        <v>37655259.264812201</v>
      </c>
      <c r="AR57" s="37">
        <f t="shared" ca="1" si="37"/>
        <v>37656732.725938514</v>
      </c>
      <c r="AS57" s="37">
        <f t="shared" ca="1" si="37"/>
        <v>37656741.657215238</v>
      </c>
      <c r="AT57" s="37">
        <f t="shared" ca="1" si="17"/>
        <v>37658000.897248127</v>
      </c>
      <c r="AU57" s="61">
        <f t="shared" ref="AU57" ca="1" si="38">AT57*AT100</f>
        <v>37658000.897248127</v>
      </c>
      <c r="AV57" s="41">
        <f t="shared" ca="1" si="18"/>
        <v>6715.8972481265664</v>
      </c>
    </row>
    <row r="58" spans="1:48" x14ac:dyDescent="0.25">
      <c r="A58" t="str">
        <f t="shared" si="0"/>
        <v>201203201204</v>
      </c>
      <c r="B58" s="11">
        <v>201203</v>
      </c>
      <c r="C58" s="11">
        <v>201204</v>
      </c>
      <c r="D58" s="12">
        <v>15521784</v>
      </c>
      <c r="G58" s="9">
        <v>12</v>
      </c>
      <c r="H58" s="56">
        <v>201212</v>
      </c>
      <c r="I58" s="67">
        <f ca="1">SUM(OFFSET($H15,0,$G58):OFFSET($H15,0,$G58+I$46-1))</f>
        <v>14835942</v>
      </c>
      <c r="J58" s="29">
        <f ca="1">SUM(OFFSET($H15,0,$G58):OFFSET($H15,0,$G58+J$46-1))</f>
        <v>31683558</v>
      </c>
      <c r="K58" s="29">
        <f ca="1">SUM(OFFSET($H15,0,$G58):OFFSET($H15,0,$G58+K$46-1))</f>
        <v>35760803</v>
      </c>
      <c r="L58" s="29">
        <f ca="1">SUM(OFFSET($H15,0,$G58):OFFSET($H15,0,$G58+L$46-1))</f>
        <v>37481014</v>
      </c>
      <c r="M58" s="29">
        <f ca="1">SUM(OFFSET($H15,0,$G58):OFFSET($H15,0,$G58+M$46-1))</f>
        <v>38221030</v>
      </c>
      <c r="N58" s="29">
        <f ca="1">SUM(OFFSET($H15,0,$G58):OFFSET($H15,0,$G58+N$46-1))</f>
        <v>38543218</v>
      </c>
      <c r="O58" s="29">
        <f ca="1">SUM(OFFSET($H15,0,$G58):OFFSET($H15,0,$G58+O$46-1))</f>
        <v>38861131</v>
      </c>
      <c r="P58" s="29">
        <f ca="1">SUM(OFFSET($H15,0,$G58):OFFSET($H15,0,$G58+P$46-1))</f>
        <v>38960979</v>
      </c>
      <c r="Q58" s="29">
        <f ca="1">SUM(OFFSET($H15,0,$G58):OFFSET($H15,0,$G58+Q$46-1))</f>
        <v>39192880</v>
      </c>
      <c r="R58" s="29">
        <f ca="1">SUM(OFFSET($H15,0,$G58):OFFSET($H15,0,$G58+R$46-1))</f>
        <v>39349261</v>
      </c>
      <c r="S58" s="29">
        <f ca="1">SUM(OFFSET($H15,0,$G58):OFFSET($H15,0,$G58+S$46-1))</f>
        <v>39397126</v>
      </c>
      <c r="T58" s="29">
        <f ca="1">SUM(OFFSET($H15,0,$G58):OFFSET($H15,0,$G58+T$46-1))</f>
        <v>39499293</v>
      </c>
      <c r="U58" s="29">
        <f ca="1">SUM(OFFSET($H15,0,$G58):OFFSET($H15,0,$G58+U$46-1))</f>
        <v>39508185</v>
      </c>
      <c r="V58" s="29">
        <f ca="1">SUM(OFFSET($H15,0,$G58):OFFSET($H15,0,$G58+V$46-1))</f>
        <v>39539136</v>
      </c>
      <c r="W58" s="29">
        <f ca="1">SUM(OFFSET($H15,0,$G58):OFFSET($H15,0,$G58+W$46-1))</f>
        <v>39550571</v>
      </c>
      <c r="X58" s="29">
        <f ca="1">SUM(OFFSET($H15,0,$G58):OFFSET($H15,0,$G58+X$46-1))</f>
        <v>39576375</v>
      </c>
      <c r="Y58" s="29">
        <f ca="1">SUM(OFFSET($H15,0,$G58):OFFSET($H15,0,$G58+Y$46-1))</f>
        <v>39590842</v>
      </c>
      <c r="Z58" s="29">
        <f ca="1">SUM(OFFSET($H15,0,$G58):OFFSET($H15,0,$G58+Z$46-1))</f>
        <v>39590842</v>
      </c>
      <c r="AA58" s="29">
        <f ca="1">SUM(OFFSET($H15,0,$G58):OFFSET($H15,0,$G58+AA$46-1))</f>
        <v>39592998</v>
      </c>
      <c r="AB58" s="29">
        <f ca="1">SUM(OFFSET($H15,0,$G58):OFFSET($H15,0,$G58+AB$46-1))</f>
        <v>39597096</v>
      </c>
      <c r="AC58" s="29">
        <f ca="1">SUM(OFFSET($H15,0,$G58):OFFSET($H15,0,$G58+AC$46-1))</f>
        <v>39597096</v>
      </c>
      <c r="AD58" s="29">
        <f ca="1">SUM(OFFSET($H15,0,$G58):OFFSET($H15,0,$G58+AD$46-1))</f>
        <v>39597096</v>
      </c>
      <c r="AE58" s="29">
        <f ca="1">SUM(OFFSET($H15,0,$G58):OFFSET($H15,0,$G58+AE$46-1))</f>
        <v>39597096</v>
      </c>
      <c r="AF58" s="29">
        <f ca="1">SUM(OFFSET($H15,0,$G58):OFFSET($H15,0,$G58+AF$46-1))</f>
        <v>39597096</v>
      </c>
      <c r="AG58" s="29">
        <f ca="1">SUM(OFFSET($H15,0,$G58):OFFSET($H15,0,$G58+AG$46-1))</f>
        <v>39604194</v>
      </c>
      <c r="AH58" s="29">
        <f ca="1">SUM(OFFSET($H15,0,$G58):OFFSET($H15,0,$G58+AH$46-1))</f>
        <v>39604194</v>
      </c>
      <c r="AI58" s="29">
        <f ca="1">SUM(OFFSET($H15,0,$G58):OFFSET($H15,0,$G58+AI$46-1))</f>
        <v>39604359</v>
      </c>
      <c r="AJ58" s="29">
        <f ca="1">SUM(OFFSET($H15,0,$G58):OFFSET($H15,0,$G58+AJ$46-1))</f>
        <v>39604359</v>
      </c>
      <c r="AK58" s="37">
        <f t="shared" ref="AK58" ca="1" si="39">AJ58*AJ101</f>
        <v>39604371.815462567</v>
      </c>
      <c r="AL58" s="37">
        <f t="shared" ref="AL58:AS58" ca="1" si="40">AK58*AK101</f>
        <v>39605500.71540878</v>
      </c>
      <c r="AM58" s="37">
        <f t="shared" ca="1" si="40"/>
        <v>39606621.351392977</v>
      </c>
      <c r="AN58" s="37">
        <f t="shared" ca="1" si="40"/>
        <v>39607294.430426948</v>
      </c>
      <c r="AO58" s="37">
        <f t="shared" ca="1" si="40"/>
        <v>39607472.070293151</v>
      </c>
      <c r="AP58" s="37">
        <f t="shared" ca="1" si="40"/>
        <v>39607507.39651455</v>
      </c>
      <c r="AQ58" s="37">
        <f t="shared" ca="1" si="40"/>
        <v>39608552.237493739</v>
      </c>
      <c r="AR58" s="37">
        <f t="shared" ca="1" si="40"/>
        <v>39610102.131535925</v>
      </c>
      <c r="AS58" s="37">
        <f t="shared" ca="1" si="40"/>
        <v>39610111.526105173</v>
      </c>
      <c r="AT58" s="37">
        <f t="shared" ca="1" si="17"/>
        <v>39611436.086753435</v>
      </c>
      <c r="AU58" s="61">
        <f t="shared" ref="AU58" ca="1" si="41">AT58*AT101</f>
        <v>39611436.086753435</v>
      </c>
      <c r="AV58" s="41">
        <f t="shared" ca="1" si="18"/>
        <v>7077.0867534354329</v>
      </c>
    </row>
    <row r="59" spans="1:48" x14ac:dyDescent="0.25">
      <c r="A59" t="str">
        <f t="shared" si="0"/>
        <v>201203201205</v>
      </c>
      <c r="B59" s="11">
        <v>201203</v>
      </c>
      <c r="C59" s="11">
        <v>201205</v>
      </c>
      <c r="D59" s="12">
        <v>4954907</v>
      </c>
      <c r="G59" s="28">
        <v>13</v>
      </c>
      <c r="H59" s="56">
        <v>201301</v>
      </c>
      <c r="I59" s="67">
        <f ca="1">SUM(OFFSET($H16,0,$G59):OFFSET($H16,0,$G59+I$46-1))</f>
        <v>7290329</v>
      </c>
      <c r="J59" s="29">
        <f ca="1">SUM(OFFSET($H16,0,$G59):OFFSET($H16,0,$G59+J$46-1))</f>
        <v>22443210</v>
      </c>
      <c r="K59" s="29">
        <f ca="1">SUM(OFFSET($H16,0,$G59):OFFSET($H16,0,$G59+K$46-1))</f>
        <v>27950407</v>
      </c>
      <c r="L59" s="29">
        <f ca="1">SUM(OFFSET($H16,0,$G59):OFFSET($H16,0,$G59+L$46-1))</f>
        <v>30009373</v>
      </c>
      <c r="M59" s="29">
        <f ca="1">SUM(OFFSET($H16,0,$G59):OFFSET($H16,0,$G59+M$46-1))</f>
        <v>31593018</v>
      </c>
      <c r="N59" s="29">
        <f ca="1">SUM(OFFSET($H16,0,$G59):OFFSET($H16,0,$G59+N$46-1))</f>
        <v>32037296</v>
      </c>
      <c r="O59" s="29">
        <f ca="1">SUM(OFFSET($H16,0,$G59):OFFSET($H16,0,$G59+O$46-1))</f>
        <v>32224916</v>
      </c>
      <c r="P59" s="29">
        <f ca="1">SUM(OFFSET($H16,0,$G59):OFFSET($H16,0,$G59+P$46-1))</f>
        <v>32394866</v>
      </c>
      <c r="Q59" s="29">
        <f ca="1">SUM(OFFSET($H16,0,$G59):OFFSET($H16,0,$G59+Q$46-1))</f>
        <v>32479963</v>
      </c>
      <c r="R59" s="29">
        <f ca="1">SUM(OFFSET($H16,0,$G59):OFFSET($H16,0,$G59+R$46-1))</f>
        <v>32538467</v>
      </c>
      <c r="S59" s="29">
        <f ca="1">SUM(OFFSET($H16,0,$G59):OFFSET($H16,0,$G59+S$46-1))</f>
        <v>32599797</v>
      </c>
      <c r="T59" s="29">
        <f ca="1">SUM(OFFSET($H16,0,$G59):OFFSET($H16,0,$G59+T$46-1))</f>
        <v>32630445</v>
      </c>
      <c r="U59" s="29">
        <f ca="1">SUM(OFFSET($H16,0,$G59):OFFSET($H16,0,$G59+U$46-1))</f>
        <v>32646582</v>
      </c>
      <c r="V59" s="29">
        <f ca="1">SUM(OFFSET($H16,0,$G59):OFFSET($H16,0,$G59+V$46-1))</f>
        <v>32674483</v>
      </c>
      <c r="W59" s="29">
        <f ca="1">SUM(OFFSET($H16,0,$G59):OFFSET($H16,0,$G59+W$46-1))</f>
        <v>32696398</v>
      </c>
      <c r="X59" s="29">
        <f ca="1">SUM(OFFSET($H16,0,$G59):OFFSET($H16,0,$G59+X$46-1))</f>
        <v>32702958</v>
      </c>
      <c r="Y59" s="29">
        <f ca="1">SUM(OFFSET($H16,0,$G59):OFFSET($H16,0,$G59+Y$46-1))</f>
        <v>32717391</v>
      </c>
      <c r="Z59" s="29">
        <f ca="1">SUM(OFFSET($H16,0,$G59):OFFSET($H16,0,$G59+Z$46-1))</f>
        <v>32738487</v>
      </c>
      <c r="AA59" s="29">
        <f ca="1">SUM(OFFSET($H16,0,$G59):OFFSET($H16,0,$G59+AA$46-1))</f>
        <v>32738487</v>
      </c>
      <c r="AB59" s="29">
        <f ca="1">SUM(OFFSET($H16,0,$G59):OFFSET($H16,0,$G59+AB$46-1))</f>
        <v>32738487</v>
      </c>
      <c r="AC59" s="29">
        <f ca="1">SUM(OFFSET($H16,0,$G59):OFFSET($H16,0,$G59+AC$46-1))</f>
        <v>32741016</v>
      </c>
      <c r="AD59" s="29">
        <f ca="1">SUM(OFFSET($H16,0,$G59):OFFSET($H16,0,$G59+AD$46-1))</f>
        <v>32742133</v>
      </c>
      <c r="AE59" s="29">
        <f ca="1">SUM(OFFSET($H16,0,$G59):OFFSET($H16,0,$G59+AE$46-1))</f>
        <v>32742133</v>
      </c>
      <c r="AF59" s="29">
        <f ca="1">SUM(OFFSET($H16,0,$G59):OFFSET($H16,0,$G59+AF$46-1))</f>
        <v>32743041</v>
      </c>
      <c r="AG59" s="29">
        <f ca="1">SUM(OFFSET($H16,0,$G59):OFFSET($H16,0,$G59+AG$46-1))</f>
        <v>32743041</v>
      </c>
      <c r="AH59" s="29">
        <f ca="1">SUM(OFFSET($H16,0,$G59):OFFSET($H16,0,$G59+AH$46-1))</f>
        <v>32743351</v>
      </c>
      <c r="AI59" s="29">
        <f ca="1">SUM(OFFSET($H16,0,$G59):OFFSET($H16,0,$G59+AI$46-1))</f>
        <v>32743950</v>
      </c>
      <c r="AJ59" s="37">
        <f t="shared" ref="AJ59:AK59" ca="1" si="42">AI59*AI102</f>
        <v>32745248.167528491</v>
      </c>
      <c r="AK59" s="37">
        <f t="shared" ca="1" si="42"/>
        <v>32745258.763470776</v>
      </c>
      <c r="AL59" s="37">
        <f t="shared" ref="AL59:AS59" ca="1" si="43">AK59*AK102</f>
        <v>32746192.148326088</v>
      </c>
      <c r="AM59" s="37">
        <f t="shared" ca="1" si="43"/>
        <v>32747118.700461626</v>
      </c>
      <c r="AN59" s="37">
        <f t="shared" ca="1" si="43"/>
        <v>32747675.208395608</v>
      </c>
      <c r="AO59" s="37">
        <f t="shared" ca="1" si="43"/>
        <v>32747822.082670316</v>
      </c>
      <c r="AP59" s="37">
        <f t="shared" ca="1" si="43"/>
        <v>32747851.290714979</v>
      </c>
      <c r="AQ59" s="37">
        <f t="shared" ca="1" si="43"/>
        <v>32748715.174843471</v>
      </c>
      <c r="AR59" s="37">
        <f t="shared" ca="1" si="43"/>
        <v>32749996.641488209</v>
      </c>
      <c r="AS59" s="37">
        <f t="shared" ca="1" si="43"/>
        <v>32750004.409004442</v>
      </c>
      <c r="AT59" s="37">
        <f t="shared" ca="1" si="17"/>
        <v>32751099.567927234</v>
      </c>
      <c r="AU59" s="61">
        <f t="shared" ref="AU59" ca="1" si="44">AT59*AT102</f>
        <v>32751099.567927234</v>
      </c>
      <c r="AV59" s="41">
        <f t="shared" ca="1" si="18"/>
        <v>7149.5679272338748</v>
      </c>
    </row>
    <row r="60" spans="1:48" x14ac:dyDescent="0.25">
      <c r="A60" t="str">
        <f t="shared" si="0"/>
        <v>201203201206</v>
      </c>
      <c r="B60" s="11">
        <v>201203</v>
      </c>
      <c r="C60" s="11">
        <v>201206</v>
      </c>
      <c r="D60" s="12">
        <v>1360387</v>
      </c>
      <c r="G60" s="9">
        <v>14</v>
      </c>
      <c r="H60" s="56">
        <v>201302</v>
      </c>
      <c r="I60" s="67">
        <f ca="1">SUM(OFFSET($H17,0,$G60):OFFSET($H17,0,$G60+I$46-1))</f>
        <v>8110745</v>
      </c>
      <c r="J60" s="29">
        <f ca="1">SUM(OFFSET($H17,0,$G60):OFFSET($H17,0,$G60+J$46-1))</f>
        <v>24209120</v>
      </c>
      <c r="K60" s="29">
        <f ca="1">SUM(OFFSET($H17,0,$G60):OFFSET($H17,0,$G60+K$46-1))</f>
        <v>29501818</v>
      </c>
      <c r="L60" s="29">
        <f ca="1">SUM(OFFSET($H17,0,$G60):OFFSET($H17,0,$G60+L$46-1))</f>
        <v>31461757</v>
      </c>
      <c r="M60" s="29">
        <f ca="1">SUM(OFFSET($H17,0,$G60):OFFSET($H17,0,$G60+M$46-1))</f>
        <v>32330872</v>
      </c>
      <c r="N60" s="29">
        <f ca="1">SUM(OFFSET($H17,0,$G60):OFFSET($H17,0,$G60+N$46-1))</f>
        <v>32755936</v>
      </c>
      <c r="O60" s="29">
        <f ca="1">SUM(OFFSET($H17,0,$G60):OFFSET($H17,0,$G60+O$46-1))</f>
        <v>32914100</v>
      </c>
      <c r="P60" s="29">
        <f ca="1">SUM(OFFSET($H17,0,$G60):OFFSET($H17,0,$G60+P$46-1))</f>
        <v>33134192</v>
      </c>
      <c r="Q60" s="29">
        <f ca="1">SUM(OFFSET($H17,0,$G60):OFFSET($H17,0,$G60+Q$46-1))</f>
        <v>33178064</v>
      </c>
      <c r="R60" s="29">
        <f ca="1">SUM(OFFSET($H17,0,$G60):OFFSET($H17,0,$G60+R$46-1))</f>
        <v>33238870</v>
      </c>
      <c r="S60" s="29">
        <f ca="1">SUM(OFFSET($H17,0,$G60):OFFSET($H17,0,$G60+S$46-1))</f>
        <v>33288406</v>
      </c>
      <c r="T60" s="29">
        <f ca="1">SUM(OFFSET($H17,0,$G60):OFFSET($H17,0,$G60+T$46-1))</f>
        <v>33328296</v>
      </c>
      <c r="U60" s="29">
        <f ca="1">SUM(OFFSET($H17,0,$G60):OFFSET($H17,0,$G60+U$46-1))</f>
        <v>33329096</v>
      </c>
      <c r="V60" s="29">
        <f ca="1">SUM(OFFSET($H17,0,$G60):OFFSET($H17,0,$G60+V$46-1))</f>
        <v>33348232</v>
      </c>
      <c r="W60" s="29">
        <f ca="1">SUM(OFFSET($H17,0,$G60):OFFSET($H17,0,$G60+W$46-1))</f>
        <v>33351890</v>
      </c>
      <c r="X60" s="29">
        <f ca="1">SUM(OFFSET($H17,0,$G60):OFFSET($H17,0,$G60+X$46-1))</f>
        <v>33363888</v>
      </c>
      <c r="Y60" s="29">
        <f ca="1">SUM(OFFSET($H17,0,$G60):OFFSET($H17,0,$G60+Y$46-1))</f>
        <v>33469244</v>
      </c>
      <c r="Z60" s="29">
        <f ca="1">SUM(OFFSET($H17,0,$G60):OFFSET($H17,0,$G60+Z$46-1))</f>
        <v>33480201</v>
      </c>
      <c r="AA60" s="29">
        <f ca="1">SUM(OFFSET($H17,0,$G60):OFFSET($H17,0,$G60+AA$46-1))</f>
        <v>33489154</v>
      </c>
      <c r="AB60" s="29">
        <f ca="1">SUM(OFFSET($H17,0,$G60):OFFSET($H17,0,$G60+AB$46-1))</f>
        <v>33489154</v>
      </c>
      <c r="AC60" s="29">
        <f ca="1">SUM(OFFSET($H17,0,$G60):OFFSET($H17,0,$G60+AC$46-1))</f>
        <v>33489154</v>
      </c>
      <c r="AD60" s="29">
        <f ca="1">SUM(OFFSET($H17,0,$G60):OFFSET($H17,0,$G60+AD$46-1))</f>
        <v>33489154</v>
      </c>
      <c r="AE60" s="29">
        <f ca="1">SUM(OFFSET($H17,0,$G60):OFFSET($H17,0,$G60+AE$46-1))</f>
        <v>33489509</v>
      </c>
      <c r="AF60" s="29">
        <f ca="1">SUM(OFFSET($H17,0,$G60):OFFSET($H17,0,$G60+AF$46-1))</f>
        <v>33494429</v>
      </c>
      <c r="AG60" s="29">
        <f ca="1">SUM(OFFSET($H17,0,$G60):OFFSET($H17,0,$G60+AG$46-1))</f>
        <v>33494895</v>
      </c>
      <c r="AH60" s="29">
        <f ca="1">SUM(OFFSET($H17,0,$G60):OFFSET($H17,0,$G60+AH$46-1))</f>
        <v>33494895</v>
      </c>
      <c r="AI60" s="37">
        <f t="shared" ref="AI60:AK60" ca="1" si="45">AH60*AH103</f>
        <v>33496276.76666972</v>
      </c>
      <c r="AJ60" s="37">
        <f t="shared" ca="1" si="45"/>
        <v>33497604.760965578</v>
      </c>
      <c r="AK60" s="37">
        <f t="shared" ca="1" si="45"/>
        <v>33497615.600360807</v>
      </c>
      <c r="AL60" s="37">
        <f t="shared" ref="AL60:AS60" ca="1" si="46">AK60*AK103</f>
        <v>33498570.430717051</v>
      </c>
      <c r="AM60" s="37">
        <f t="shared" ca="1" si="46"/>
        <v>33499518.271364588</v>
      </c>
      <c r="AN60" s="37">
        <f t="shared" ca="1" si="46"/>
        <v>33500087.56565496</v>
      </c>
      <c r="AO60" s="37">
        <f t="shared" ca="1" si="46"/>
        <v>33500237.814520948</v>
      </c>
      <c r="AP60" s="37">
        <f t="shared" ca="1" si="46"/>
        <v>33500267.693651225</v>
      </c>
      <c r="AQ60" s="37">
        <f t="shared" ca="1" si="46"/>
        <v>33501151.426428191</v>
      </c>
      <c r="AR60" s="37">
        <f t="shared" ca="1" si="46"/>
        <v>33502462.336119886</v>
      </c>
      <c r="AS60" s="37">
        <f t="shared" ca="1" si="46"/>
        <v>33502470.282102995</v>
      </c>
      <c r="AT60" s="37">
        <f t="shared" ca="1" si="17"/>
        <v>33503590.603456452</v>
      </c>
      <c r="AU60" s="61">
        <f t="shared" ref="AU60" ca="1" si="47">AT60*AT103</f>
        <v>33503590.603456452</v>
      </c>
      <c r="AV60" s="41">
        <f t="shared" ca="1" si="18"/>
        <v>8695.6034564524889</v>
      </c>
    </row>
    <row r="61" spans="1:48" x14ac:dyDescent="0.25">
      <c r="A61" t="str">
        <f t="shared" si="0"/>
        <v>201203201207</v>
      </c>
      <c r="B61" s="11">
        <v>201203</v>
      </c>
      <c r="C61" s="11">
        <v>201207</v>
      </c>
      <c r="D61" s="12">
        <v>836919</v>
      </c>
      <c r="G61" s="28">
        <v>15</v>
      </c>
      <c r="H61" s="56">
        <v>201303</v>
      </c>
      <c r="I61" s="67">
        <f ca="1">SUM(OFFSET($H18,0,$G61):OFFSET($H18,0,$G61+I$46-1))</f>
        <v>11655691</v>
      </c>
      <c r="J61" s="29">
        <f ca="1">SUM(OFFSET($H18,0,$G61):OFFSET($H18,0,$G61+J$46-1))</f>
        <v>27765804</v>
      </c>
      <c r="K61" s="29">
        <f ca="1">SUM(OFFSET($H18,0,$G61):OFFSET($H18,0,$G61+K$46-1))</f>
        <v>32908519</v>
      </c>
      <c r="L61" s="29">
        <f ca="1">SUM(OFFSET($H18,0,$G61):OFFSET($H18,0,$G61+L$46-1))</f>
        <v>34320469</v>
      </c>
      <c r="M61" s="29">
        <f ca="1">SUM(OFFSET($H18,0,$G61):OFFSET($H18,0,$G61+M$46-1))</f>
        <v>35189110</v>
      </c>
      <c r="N61" s="29">
        <f ca="1">SUM(OFFSET($H18,0,$G61):OFFSET($H18,0,$G61+N$46-1))</f>
        <v>35404401</v>
      </c>
      <c r="O61" s="29">
        <f ca="1">SUM(OFFSET($H18,0,$G61):OFFSET($H18,0,$G61+O$46-1))</f>
        <v>35673310</v>
      </c>
      <c r="P61" s="29">
        <f ca="1">SUM(OFFSET($H18,0,$G61):OFFSET($H18,0,$G61+P$46-1))</f>
        <v>35890210</v>
      </c>
      <c r="Q61" s="29">
        <f ca="1">SUM(OFFSET($H18,0,$G61):OFFSET($H18,0,$G61+Q$46-1))</f>
        <v>35955761</v>
      </c>
      <c r="R61" s="29">
        <f ca="1">SUM(OFFSET($H18,0,$G61):OFFSET($H18,0,$G61+R$46-1))</f>
        <v>36031342</v>
      </c>
      <c r="S61" s="29">
        <f ca="1">SUM(OFFSET($H18,0,$G61):OFFSET($H18,0,$G61+S$46-1))</f>
        <v>36169959</v>
      </c>
      <c r="T61" s="29">
        <f ca="1">SUM(OFFSET($H18,0,$G61):OFFSET($H18,0,$G61+T$46-1))</f>
        <v>36224724</v>
      </c>
      <c r="U61" s="29">
        <f ca="1">SUM(OFFSET($H18,0,$G61):OFFSET($H18,0,$G61+U$46-1))</f>
        <v>36242816</v>
      </c>
      <c r="V61" s="29">
        <f ca="1">SUM(OFFSET($H18,0,$G61):OFFSET($H18,0,$G61+V$46-1))</f>
        <v>36242816</v>
      </c>
      <c r="W61" s="29">
        <f ca="1">SUM(OFFSET($H18,0,$G61):OFFSET($H18,0,$G61+W$46-1))</f>
        <v>36271021</v>
      </c>
      <c r="X61" s="29">
        <f ca="1">SUM(OFFSET($H18,0,$G61):OFFSET($H18,0,$G61+X$46-1))</f>
        <v>36398993</v>
      </c>
      <c r="Y61" s="29">
        <f ca="1">SUM(OFFSET($H18,0,$G61):OFFSET($H18,0,$G61+Y$46-1))</f>
        <v>36401850</v>
      </c>
      <c r="Z61" s="29">
        <f ca="1">SUM(OFFSET($H18,0,$G61):OFFSET($H18,0,$G61+Z$46-1))</f>
        <v>36403608</v>
      </c>
      <c r="AA61" s="29">
        <f ca="1">SUM(OFFSET($H18,0,$G61):OFFSET($H18,0,$G61+AA$46-1))</f>
        <v>36408393</v>
      </c>
      <c r="AB61" s="29">
        <f ca="1">SUM(OFFSET($H18,0,$G61):OFFSET($H18,0,$G61+AB$46-1))</f>
        <v>36408393</v>
      </c>
      <c r="AC61" s="29">
        <f ca="1">SUM(OFFSET($H18,0,$G61):OFFSET($H18,0,$G61+AC$46-1))</f>
        <v>36418387</v>
      </c>
      <c r="AD61" s="29">
        <f ca="1">SUM(OFFSET($H18,0,$G61):OFFSET($H18,0,$G61+AD$46-1))</f>
        <v>36420680</v>
      </c>
      <c r="AE61" s="29">
        <f ca="1">SUM(OFFSET($H18,0,$G61):OFFSET($H18,0,$G61+AE$46-1))</f>
        <v>36420863</v>
      </c>
      <c r="AF61" s="29">
        <f ca="1">SUM(OFFSET($H18,0,$G61):OFFSET($H18,0,$G61+AF$46-1))</f>
        <v>36420863</v>
      </c>
      <c r="AG61" s="29">
        <f ca="1">SUM(OFFSET($H18,0,$G61):OFFSET($H18,0,$G61+AG$46-1))</f>
        <v>36420863</v>
      </c>
      <c r="AH61" s="37">
        <f t="shared" ref="AH61:AK61" ca="1" si="48">AG61*AG104</f>
        <v>36425539.236422382</v>
      </c>
      <c r="AI61" s="37">
        <f t="shared" ca="1" si="48"/>
        <v>36427041.901113339</v>
      </c>
      <c r="AJ61" s="37">
        <f t="shared" ca="1" si="48"/>
        <v>36428486.088603102</v>
      </c>
      <c r="AK61" s="37">
        <f t="shared" ca="1" si="48"/>
        <v>36428497.876393937</v>
      </c>
      <c r="AL61" s="37">
        <f t="shared" ref="AL61:AS61" ca="1" si="49">AK61*AK104</f>
        <v>36429536.249871612</v>
      </c>
      <c r="AM61" s="37">
        <f t="shared" ca="1" si="49"/>
        <v>36430567.022074267</v>
      </c>
      <c r="AN61" s="37">
        <f t="shared" ca="1" si="49"/>
        <v>36431186.12691132</v>
      </c>
      <c r="AO61" s="37">
        <f t="shared" ca="1" si="49"/>
        <v>36431349.521839514</v>
      </c>
      <c r="AP61" s="37">
        <f t="shared" ca="1" si="49"/>
        <v>36431382.015251786</v>
      </c>
      <c r="AQ61" s="37">
        <f t="shared" ca="1" si="49"/>
        <v>36432343.070449658</v>
      </c>
      <c r="AR61" s="37">
        <f t="shared" ca="1" si="49"/>
        <v>36433768.678513519</v>
      </c>
      <c r="AS61" s="37">
        <f t="shared" ca="1" si="49"/>
        <v>36433777.319732413</v>
      </c>
      <c r="AT61" s="37">
        <f t="shared" ca="1" si="17"/>
        <v>36434995.663883597</v>
      </c>
      <c r="AU61" s="61">
        <f t="shared" ref="AU61" ca="1" si="50">AT61*AT104</f>
        <v>36434995.663883597</v>
      </c>
      <c r="AV61" s="41">
        <f t="shared" ca="1" si="18"/>
        <v>14132.663883596659</v>
      </c>
    </row>
    <row r="62" spans="1:48" x14ac:dyDescent="0.25">
      <c r="A62" t="str">
        <f t="shared" si="0"/>
        <v>201203201208</v>
      </c>
      <c r="B62" s="11">
        <v>201203</v>
      </c>
      <c r="C62" s="11">
        <v>201208</v>
      </c>
      <c r="D62" s="12">
        <v>207429</v>
      </c>
      <c r="G62" s="9">
        <v>16</v>
      </c>
      <c r="H62" s="56">
        <v>201304</v>
      </c>
      <c r="I62" s="67">
        <f ca="1">SUM(OFFSET($H19,0,$G62):OFFSET($H19,0,$G62+I$46-1))</f>
        <v>10476240</v>
      </c>
      <c r="J62" s="29">
        <f ca="1">SUM(OFFSET($H19,0,$G62):OFFSET($H19,0,$G62+J$46-1))</f>
        <v>25711848</v>
      </c>
      <c r="K62" s="29">
        <f ca="1">SUM(OFFSET($H19,0,$G62):OFFSET($H19,0,$G62+K$46-1))</f>
        <v>30004797</v>
      </c>
      <c r="L62" s="29">
        <f ca="1">SUM(OFFSET($H19,0,$G62):OFFSET($H19,0,$G62+L$46-1))</f>
        <v>31300093</v>
      </c>
      <c r="M62" s="29">
        <f ca="1">SUM(OFFSET($H19,0,$G62):OFFSET($H19,0,$G62+M$46-1))</f>
        <v>31960574</v>
      </c>
      <c r="N62" s="29">
        <f ca="1">SUM(OFFSET($H19,0,$G62):OFFSET($H19,0,$G62+N$46-1))</f>
        <v>32199176</v>
      </c>
      <c r="O62" s="29">
        <f ca="1">SUM(OFFSET($H19,0,$G62):OFFSET($H19,0,$G62+O$46-1))</f>
        <v>32499210</v>
      </c>
      <c r="P62" s="29">
        <f ca="1">SUM(OFFSET($H19,0,$G62):OFFSET($H19,0,$G62+P$46-1))</f>
        <v>32598017</v>
      </c>
      <c r="Q62" s="29">
        <f ca="1">SUM(OFFSET($H19,0,$G62):OFFSET($H19,0,$G62+Q$46-1))</f>
        <v>32690979</v>
      </c>
      <c r="R62" s="29">
        <f ca="1">SUM(OFFSET($H19,0,$G62):OFFSET($H19,0,$G62+R$46-1))</f>
        <v>32742130</v>
      </c>
      <c r="S62" s="29">
        <f ca="1">SUM(OFFSET($H19,0,$G62):OFFSET($H19,0,$G62+S$46-1))</f>
        <v>32776494</v>
      </c>
      <c r="T62" s="29">
        <f ca="1">SUM(OFFSET($H19,0,$G62):OFFSET($H19,0,$G62+T$46-1))</f>
        <v>32803631</v>
      </c>
      <c r="U62" s="29">
        <f ca="1">SUM(OFFSET($H19,0,$G62):OFFSET($H19,0,$G62+U$46-1))</f>
        <v>32861514</v>
      </c>
      <c r="V62" s="29">
        <f ca="1">SUM(OFFSET($H19,0,$G62):OFFSET($H19,0,$G62+V$46-1))</f>
        <v>32864717</v>
      </c>
      <c r="W62" s="29">
        <f ca="1">SUM(OFFSET($H19,0,$G62):OFFSET($H19,0,$G62+W$46-1))</f>
        <v>32864717</v>
      </c>
      <c r="X62" s="29">
        <f ca="1">SUM(OFFSET($H19,0,$G62):OFFSET($H19,0,$G62+X$46-1))</f>
        <v>32869405</v>
      </c>
      <c r="Y62" s="29">
        <f ca="1">SUM(OFFSET($H19,0,$G62):OFFSET($H19,0,$G62+Y$46-1))</f>
        <v>32873124</v>
      </c>
      <c r="Z62" s="29">
        <f ca="1">SUM(OFFSET($H19,0,$G62):OFFSET($H19,0,$G62+Z$46-1))</f>
        <v>32873124</v>
      </c>
      <c r="AA62" s="29">
        <f ca="1">SUM(OFFSET($H19,0,$G62):OFFSET($H19,0,$G62+AA$46-1))</f>
        <v>32873124</v>
      </c>
      <c r="AB62" s="29">
        <f ca="1">SUM(OFFSET($H19,0,$G62):OFFSET($H19,0,$G62+AB$46-1))</f>
        <v>32873124</v>
      </c>
      <c r="AC62" s="29">
        <f ca="1">SUM(OFFSET($H19,0,$G62):OFFSET($H19,0,$G62+AC$46-1))</f>
        <v>32874920</v>
      </c>
      <c r="AD62" s="29">
        <f ca="1">SUM(OFFSET($H19,0,$G62):OFFSET($H19,0,$G62+AD$46-1))</f>
        <v>32874920</v>
      </c>
      <c r="AE62" s="29">
        <f ca="1">SUM(OFFSET($H19,0,$G62):OFFSET($H19,0,$G62+AE$46-1))</f>
        <v>32878766</v>
      </c>
      <c r="AF62" s="29">
        <f ca="1">SUM(OFFSET($H19,0,$G62):OFFSET($H19,0,$G62+AF$46-1))</f>
        <v>32878766</v>
      </c>
      <c r="AG62" s="37">
        <f t="shared" ref="AG62:AK62" ca="1" si="51">AF62*AF105</f>
        <v>32879401.729266588</v>
      </c>
      <c r="AH62" s="37">
        <f t="shared" ca="1" si="51"/>
        <v>32883623.261741329</v>
      </c>
      <c r="AI62" s="37">
        <f t="shared" ca="1" si="51"/>
        <v>32884979.811585803</v>
      </c>
      <c r="AJ62" s="37">
        <f t="shared" ca="1" si="51"/>
        <v>32886283.57038603</v>
      </c>
      <c r="AK62" s="37">
        <f t="shared" ca="1" si="51"/>
        <v>32886294.211965561</v>
      </c>
      <c r="AL62" s="37">
        <f t="shared" ref="AL62:AS62" ca="1" si="52">AK62*AK105</f>
        <v>32887231.616955593</v>
      </c>
      <c r="AM62" s="37">
        <f t="shared" ca="1" si="52"/>
        <v>32888162.159796998</v>
      </c>
      <c r="AN62" s="37">
        <f t="shared" ca="1" si="52"/>
        <v>32888721.06463816</v>
      </c>
      <c r="AO62" s="37">
        <f t="shared" ca="1" si="52"/>
        <v>32888868.571507629</v>
      </c>
      <c r="AP62" s="37">
        <f t="shared" ca="1" si="52"/>
        <v>32888897.905352782</v>
      </c>
      <c r="AQ62" s="37">
        <f t="shared" ca="1" si="52"/>
        <v>32889765.510272928</v>
      </c>
      <c r="AR62" s="37">
        <f t="shared" ca="1" si="52"/>
        <v>32891052.496257864</v>
      </c>
      <c r="AS62" s="37">
        <f t="shared" ca="1" si="52"/>
        <v>32891060.297229175</v>
      </c>
      <c r="AT62" s="37">
        <f t="shared" ca="1" si="17"/>
        <v>32892160.173055604</v>
      </c>
      <c r="AU62" s="61">
        <f t="shared" ref="AU62" ca="1" si="53">AT62*AT105</f>
        <v>32892160.173055604</v>
      </c>
      <c r="AV62" s="41">
        <f t="shared" ca="1" si="18"/>
        <v>13394.1730556041</v>
      </c>
    </row>
    <row r="63" spans="1:48" x14ac:dyDescent="0.25">
      <c r="A63" t="str">
        <f t="shared" si="0"/>
        <v>201203201209</v>
      </c>
      <c r="B63" s="11">
        <v>201203</v>
      </c>
      <c r="C63" s="11">
        <v>201209</v>
      </c>
      <c r="D63" s="12">
        <v>259089</v>
      </c>
      <c r="G63" s="28">
        <v>17</v>
      </c>
      <c r="H63" s="56">
        <v>201305</v>
      </c>
      <c r="I63" s="67">
        <f ca="1">SUM(OFFSET($H20,0,$G63):OFFSET($H20,0,$G63+I$46-1))</f>
        <v>12380049</v>
      </c>
      <c r="J63" s="29">
        <f ca="1">SUM(OFFSET($H20,0,$G63):OFFSET($H20,0,$G63+J$46-1))</f>
        <v>26863694</v>
      </c>
      <c r="K63" s="29">
        <f ca="1">SUM(OFFSET($H20,0,$G63):OFFSET($H20,0,$G63+K$46-1))</f>
        <v>30476221</v>
      </c>
      <c r="L63" s="29">
        <f ca="1">SUM(OFFSET($H20,0,$G63):OFFSET($H20,0,$G63+L$46-1))</f>
        <v>31924967</v>
      </c>
      <c r="M63" s="29">
        <f ca="1">SUM(OFFSET($H20,0,$G63):OFFSET($H20,0,$G63+M$46-1))</f>
        <v>32578071</v>
      </c>
      <c r="N63" s="29">
        <f ca="1">SUM(OFFSET($H20,0,$G63):OFFSET($H20,0,$G63+N$46-1))</f>
        <v>33176260</v>
      </c>
      <c r="O63" s="29">
        <f ca="1">SUM(OFFSET($H20,0,$G63):OFFSET($H20,0,$G63+O$46-1))</f>
        <v>33359158</v>
      </c>
      <c r="P63" s="29">
        <f ca="1">SUM(OFFSET($H20,0,$G63):OFFSET($H20,0,$G63+P$46-1))</f>
        <v>33651424</v>
      </c>
      <c r="Q63" s="29">
        <f ca="1">SUM(OFFSET($H20,0,$G63):OFFSET($H20,0,$G63+Q$46-1))</f>
        <v>33702021</v>
      </c>
      <c r="R63" s="29">
        <f ca="1">SUM(OFFSET($H20,0,$G63):OFFSET($H20,0,$G63+R$46-1))</f>
        <v>33764024</v>
      </c>
      <c r="S63" s="29">
        <f ca="1">SUM(OFFSET($H20,0,$G63):OFFSET($H20,0,$G63+S$46-1))</f>
        <v>33786717</v>
      </c>
      <c r="T63" s="29">
        <f ca="1">SUM(OFFSET($H20,0,$G63):OFFSET($H20,0,$G63+T$46-1))</f>
        <v>33816364</v>
      </c>
      <c r="U63" s="29">
        <f ca="1">SUM(OFFSET($H20,0,$G63):OFFSET($H20,0,$G63+U$46-1))</f>
        <v>33849845</v>
      </c>
      <c r="V63" s="29">
        <f ca="1">SUM(OFFSET($H20,0,$G63):OFFSET($H20,0,$G63+V$46-1))</f>
        <v>33964549</v>
      </c>
      <c r="W63" s="29">
        <f ca="1">SUM(OFFSET($H20,0,$G63):OFFSET($H20,0,$G63+W$46-1))</f>
        <v>34020506</v>
      </c>
      <c r="X63" s="29">
        <f ca="1">SUM(OFFSET($H20,0,$G63):OFFSET($H20,0,$G63+X$46-1))</f>
        <v>34044766</v>
      </c>
      <c r="Y63" s="29">
        <f ca="1">SUM(OFFSET($H20,0,$G63):OFFSET($H20,0,$G63+Y$46-1))</f>
        <v>34059511</v>
      </c>
      <c r="Z63" s="29">
        <f ca="1">SUM(OFFSET($H20,0,$G63):OFFSET($H20,0,$G63+Z$46-1))</f>
        <v>34059511</v>
      </c>
      <c r="AA63" s="29">
        <f ca="1">SUM(OFFSET($H20,0,$G63):OFFSET($H20,0,$G63+AA$46-1))</f>
        <v>34064305</v>
      </c>
      <c r="AB63" s="29">
        <f ca="1">SUM(OFFSET($H20,0,$G63):OFFSET($H20,0,$G63+AB$46-1))</f>
        <v>34065036</v>
      </c>
      <c r="AC63" s="29">
        <f ca="1">SUM(OFFSET($H20,0,$G63):OFFSET($H20,0,$G63+AC$46-1))</f>
        <v>34065036</v>
      </c>
      <c r="AD63" s="29">
        <f ca="1">SUM(OFFSET($H20,0,$G63):OFFSET($H20,0,$G63+AD$46-1))</f>
        <v>34099620</v>
      </c>
      <c r="AE63" s="29">
        <f ca="1">SUM(OFFSET($H20,0,$G63):OFFSET($H20,0,$G63+AE$46-1))</f>
        <v>34099620</v>
      </c>
      <c r="AF63" s="37">
        <f t="shared" ref="AF63" ca="1" si="54">AE63*AE106</f>
        <v>34100405.229761533</v>
      </c>
      <c r="AG63" s="37">
        <f t="shared" ref="AG63:AK63" ca="1" si="55">AF63*AF106</f>
        <v>34101064.580103546</v>
      </c>
      <c r="AH63" s="37">
        <f t="shared" ca="1" si="55"/>
        <v>34105442.967299685</v>
      </c>
      <c r="AI63" s="37">
        <f t="shared" ca="1" si="55"/>
        <v>34106849.920936905</v>
      </c>
      <c r="AJ63" s="37">
        <f t="shared" ca="1" si="55"/>
        <v>34108202.122032583</v>
      </c>
      <c r="AK63" s="37">
        <f t="shared" ca="1" si="55"/>
        <v>34108213.159009285</v>
      </c>
      <c r="AL63" s="37">
        <f t="shared" ref="AL63:AS63" ca="1" si="56">AK63*AK106</f>
        <v>34109185.394099392</v>
      </c>
      <c r="AM63" s="37">
        <f t="shared" ca="1" si="56"/>
        <v>34110150.512071751</v>
      </c>
      <c r="AN63" s="37">
        <f t="shared" ca="1" si="56"/>
        <v>34110730.183509797</v>
      </c>
      <c r="AO63" s="37">
        <f t="shared" ca="1" si="56"/>
        <v>34110883.171125665</v>
      </c>
      <c r="AP63" s="37">
        <f t="shared" ca="1" si="56"/>
        <v>34110913.594895422</v>
      </c>
      <c r="AQ63" s="37">
        <f t="shared" ca="1" si="56"/>
        <v>34111813.436433159</v>
      </c>
      <c r="AR63" s="37">
        <f t="shared" ca="1" si="56"/>
        <v>34113148.24150496</v>
      </c>
      <c r="AS63" s="37">
        <f t="shared" ca="1" si="56"/>
        <v>34113156.332328163</v>
      </c>
      <c r="AT63" s="37">
        <f t="shared" ca="1" si="17"/>
        <v>34114297.075000308</v>
      </c>
      <c r="AU63" s="61">
        <f t="shared" ref="AU63" ca="1" si="57">AT63*AT106</f>
        <v>34114297.075000308</v>
      </c>
      <c r="AV63" s="41">
        <f t="shared" ca="1" si="18"/>
        <v>14677.075000308454</v>
      </c>
    </row>
    <row r="64" spans="1:48" x14ac:dyDescent="0.25">
      <c r="A64" t="str">
        <f t="shared" si="0"/>
        <v>201203201210</v>
      </c>
      <c r="B64" s="11">
        <v>201203</v>
      </c>
      <c r="C64" s="11">
        <v>201210</v>
      </c>
      <c r="D64" s="12">
        <v>208979</v>
      </c>
      <c r="G64" s="9">
        <v>18</v>
      </c>
      <c r="H64" s="56">
        <v>201306</v>
      </c>
      <c r="I64" s="67">
        <f ca="1">SUM(OFFSET($H21,0,$G64):OFFSET($H21,0,$G64+I$46-1))</f>
        <v>13158331</v>
      </c>
      <c r="J64" s="29">
        <f ca="1">SUM(OFFSET($H21,0,$G64):OFFSET($H21,0,$G64+J$46-1))</f>
        <v>28925381</v>
      </c>
      <c r="K64" s="29">
        <f ca="1">SUM(OFFSET($H21,0,$G64):OFFSET($H21,0,$G64+K$46-1))</f>
        <v>34160760</v>
      </c>
      <c r="L64" s="29">
        <f ca="1">SUM(OFFSET($H21,0,$G64):OFFSET($H21,0,$G64+L$46-1))</f>
        <v>35783261</v>
      </c>
      <c r="M64" s="29">
        <f ca="1">SUM(OFFSET($H21,0,$G64):OFFSET($H21,0,$G64+M$46-1))</f>
        <v>36509160</v>
      </c>
      <c r="N64" s="29">
        <f ca="1">SUM(OFFSET($H21,0,$G64):OFFSET($H21,0,$G64+N$46-1))</f>
        <v>37067058</v>
      </c>
      <c r="O64" s="29">
        <f ca="1">SUM(OFFSET($H21,0,$G64):OFFSET($H21,0,$G64+O$46-1))</f>
        <v>37309815</v>
      </c>
      <c r="P64" s="29">
        <f ca="1">SUM(OFFSET($H21,0,$G64):OFFSET($H21,0,$G64+P$46-1))</f>
        <v>37431991</v>
      </c>
      <c r="Q64" s="29">
        <f ca="1">SUM(OFFSET($H21,0,$G64):OFFSET($H21,0,$G64+Q$46-1))</f>
        <v>37496035</v>
      </c>
      <c r="R64" s="29">
        <f ca="1">SUM(OFFSET($H21,0,$G64):OFFSET($H21,0,$G64+R$46-1))</f>
        <v>37496035</v>
      </c>
      <c r="S64" s="29">
        <f ca="1">SUM(OFFSET($H21,0,$G64):OFFSET($H21,0,$G64+S$46-1))</f>
        <v>37545826</v>
      </c>
      <c r="T64" s="29">
        <f ca="1">SUM(OFFSET($H21,0,$G64):OFFSET($H21,0,$G64+T$46-1))</f>
        <v>37605586</v>
      </c>
      <c r="U64" s="29">
        <f ca="1">SUM(OFFSET($H21,0,$G64):OFFSET($H21,0,$G64+U$46-1))</f>
        <v>37646375</v>
      </c>
      <c r="V64" s="29">
        <f ca="1">SUM(OFFSET($H21,0,$G64):OFFSET($H21,0,$G64+V$46-1))</f>
        <v>37663947</v>
      </c>
      <c r="W64" s="29">
        <f ca="1">SUM(OFFSET($H21,0,$G64):OFFSET($H21,0,$G64+W$46-1))</f>
        <v>37687752</v>
      </c>
      <c r="X64" s="29">
        <f ca="1">SUM(OFFSET($H21,0,$G64):OFFSET($H21,0,$G64+X$46-1))</f>
        <v>37696615</v>
      </c>
      <c r="Y64" s="29">
        <f ca="1">SUM(OFFSET($H21,0,$G64):OFFSET($H21,0,$G64+Y$46-1))</f>
        <v>37752562</v>
      </c>
      <c r="Z64" s="29">
        <f ca="1">SUM(OFFSET($H21,0,$G64):OFFSET($H21,0,$G64+Z$46-1))</f>
        <v>37753048</v>
      </c>
      <c r="AA64" s="29">
        <f ca="1">SUM(OFFSET($H21,0,$G64):OFFSET($H21,0,$G64+AA$46-1))</f>
        <v>37753048</v>
      </c>
      <c r="AB64" s="29">
        <f ca="1">SUM(OFFSET($H21,0,$G64):OFFSET($H21,0,$G64+AB$46-1))</f>
        <v>37755734</v>
      </c>
      <c r="AC64" s="29">
        <f ca="1">SUM(OFFSET($H21,0,$G64):OFFSET($H21,0,$G64+AC$46-1))</f>
        <v>37758003</v>
      </c>
      <c r="AD64" s="29">
        <f ca="1">SUM(OFFSET($H21,0,$G64):OFFSET($H21,0,$G64+AD$46-1))</f>
        <v>37776667</v>
      </c>
      <c r="AE64" s="37">
        <f t="shared" ref="AE64:AF64" ca="1" si="58">AD64*AD107</f>
        <v>37779402.620197594</v>
      </c>
      <c r="AF64" s="37">
        <f t="shared" ca="1" si="58"/>
        <v>37780272.586235642</v>
      </c>
      <c r="AG64" s="37">
        <f t="shared" ref="AG64:AK64" ca="1" si="59">AF64*AF107</f>
        <v>37781003.088864081</v>
      </c>
      <c r="AH64" s="37">
        <f t="shared" ca="1" si="59"/>
        <v>37785853.959715724</v>
      </c>
      <c r="AI64" s="37">
        <f t="shared" ca="1" si="59"/>
        <v>37787412.741541691</v>
      </c>
      <c r="AJ64" s="37">
        <f t="shared" ca="1" si="59"/>
        <v>37788910.86233063</v>
      </c>
      <c r="AK64" s="37">
        <f t="shared" ca="1" si="59"/>
        <v>37788923.09033747</v>
      </c>
      <c r="AL64" s="37">
        <f t="shared" ref="AL64:AS64" ca="1" si="60">AK64*AK107</f>
        <v>37790000.241957061</v>
      </c>
      <c r="AM64" s="37">
        <f t="shared" ca="1" si="60"/>
        <v>37791069.508431397</v>
      </c>
      <c r="AN64" s="37">
        <f t="shared" ca="1" si="60"/>
        <v>37791711.733788908</v>
      </c>
      <c r="AO64" s="37">
        <f t="shared" ca="1" si="60"/>
        <v>37791881.230713971</v>
      </c>
      <c r="AP64" s="37">
        <f t="shared" ca="1" si="60"/>
        <v>37791914.937595367</v>
      </c>
      <c r="AQ64" s="37">
        <f t="shared" ca="1" si="60"/>
        <v>37792911.88347771</v>
      </c>
      <c r="AR64" s="37">
        <f t="shared" ca="1" si="60"/>
        <v>37794390.730990589</v>
      </c>
      <c r="AS64" s="37">
        <f t="shared" ca="1" si="60"/>
        <v>37794399.694916502</v>
      </c>
      <c r="AT64" s="37">
        <f t="shared" ca="1" si="17"/>
        <v>37795663.538229033</v>
      </c>
      <c r="AU64" s="61">
        <f t="shared" ref="AU64" ca="1" si="61">AT64*AT107</f>
        <v>37795663.538229033</v>
      </c>
      <c r="AV64" s="41">
        <f t="shared" ca="1" si="18"/>
        <v>18996.538229033351</v>
      </c>
    </row>
    <row r="65" spans="1:48" x14ac:dyDescent="0.25">
      <c r="A65" t="str">
        <f t="shared" si="0"/>
        <v>201203201211</v>
      </c>
      <c r="B65" s="11">
        <v>201203</v>
      </c>
      <c r="C65" s="11">
        <v>201211</v>
      </c>
      <c r="D65" s="12">
        <v>63157</v>
      </c>
      <c r="G65" s="28">
        <v>19</v>
      </c>
      <c r="H65" s="56">
        <v>201307</v>
      </c>
      <c r="I65" s="67">
        <f ca="1">SUM(OFFSET($H22,0,$G65):OFFSET($H22,0,$G65+I$46-1))</f>
        <v>10369254</v>
      </c>
      <c r="J65" s="29">
        <f ca="1">SUM(OFFSET($H22,0,$G65):OFFSET($H22,0,$G65+J$46-1))</f>
        <v>23858153</v>
      </c>
      <c r="K65" s="29">
        <f ca="1">SUM(OFFSET($H22,0,$G65):OFFSET($H22,0,$G65+K$46-1))</f>
        <v>27671651</v>
      </c>
      <c r="L65" s="29">
        <f ca="1">SUM(OFFSET($H22,0,$G65):OFFSET($H22,0,$G65+L$46-1))</f>
        <v>29036324</v>
      </c>
      <c r="M65" s="29">
        <f ca="1">SUM(OFFSET($H22,0,$G65):OFFSET($H22,0,$G65+M$46-1))</f>
        <v>29745202</v>
      </c>
      <c r="N65" s="29">
        <f ca="1">SUM(OFFSET($H22,0,$G65):OFFSET($H22,0,$G65+N$46-1))</f>
        <v>30219215</v>
      </c>
      <c r="O65" s="29">
        <f ca="1">SUM(OFFSET($H22,0,$G65):OFFSET($H22,0,$G65+O$46-1))</f>
        <v>30749126</v>
      </c>
      <c r="P65" s="29">
        <f ca="1">SUM(OFFSET($H22,0,$G65):OFFSET($H22,0,$G65+P$46-1))</f>
        <v>30903188</v>
      </c>
      <c r="Q65" s="29">
        <f ca="1">SUM(OFFSET($H22,0,$G65):OFFSET($H22,0,$G65+Q$46-1))</f>
        <v>30907579</v>
      </c>
      <c r="R65" s="29">
        <f ca="1">SUM(OFFSET($H22,0,$G65):OFFSET($H22,0,$G65+R$46-1))</f>
        <v>31072725</v>
      </c>
      <c r="S65" s="29">
        <f ca="1">SUM(OFFSET($H22,0,$G65):OFFSET($H22,0,$G65+S$46-1))</f>
        <v>31139726</v>
      </c>
      <c r="T65" s="29">
        <f ca="1">SUM(OFFSET($H22,0,$G65):OFFSET($H22,0,$G65+T$46-1))</f>
        <v>31164343</v>
      </c>
      <c r="U65" s="29">
        <f ca="1">SUM(OFFSET($H22,0,$G65):OFFSET($H22,0,$G65+U$46-1))</f>
        <v>31187540</v>
      </c>
      <c r="V65" s="29">
        <f ca="1">SUM(OFFSET($H22,0,$G65):OFFSET($H22,0,$G65+V$46-1))</f>
        <v>31201267</v>
      </c>
      <c r="W65" s="29">
        <f ca="1">SUM(OFFSET($H22,0,$G65):OFFSET($H22,0,$G65+W$46-1))</f>
        <v>31205179</v>
      </c>
      <c r="X65" s="29">
        <f ca="1">SUM(OFFSET($H22,0,$G65):OFFSET($H22,0,$G65+X$46-1))</f>
        <v>31242372</v>
      </c>
      <c r="Y65" s="29">
        <f ca="1">SUM(OFFSET($H22,0,$G65):OFFSET($H22,0,$G65+Y$46-1))</f>
        <v>31246376</v>
      </c>
      <c r="Z65" s="29">
        <f ca="1">SUM(OFFSET($H22,0,$G65):OFFSET($H22,0,$G65+Z$46-1))</f>
        <v>31250144</v>
      </c>
      <c r="AA65" s="29">
        <f ca="1">SUM(OFFSET($H22,0,$G65):OFFSET($H22,0,$G65+AA$46-1))</f>
        <v>31250144</v>
      </c>
      <c r="AB65" s="29">
        <f ca="1">SUM(OFFSET($H22,0,$G65):OFFSET($H22,0,$G65+AB$46-1))</f>
        <v>31252757</v>
      </c>
      <c r="AC65" s="29">
        <f ca="1">SUM(OFFSET($H22,0,$G65):OFFSET($H22,0,$G65+AC$46-1))</f>
        <v>31257288</v>
      </c>
      <c r="AD65" s="37">
        <f t="shared" ref="AD65:AF65" ca="1" si="62">AC65*AC108</f>
        <v>31263905.684160978</v>
      </c>
      <c r="AE65" s="37">
        <f t="shared" ca="1" si="62"/>
        <v>31266169.678807337</v>
      </c>
      <c r="AF65" s="37">
        <f t="shared" ca="1" si="62"/>
        <v>31266889.661228284</v>
      </c>
      <c r="AG65" s="37">
        <f t="shared" ref="AG65:AK65" ca="1" si="63">AF65*AF108</f>
        <v>31267494.223967426</v>
      </c>
      <c r="AH65" s="37">
        <f t="shared" ca="1" si="63"/>
        <v>31271508.79647569</v>
      </c>
      <c r="AI65" s="37">
        <f t="shared" ca="1" si="63"/>
        <v>31272798.841677111</v>
      </c>
      <c r="AJ65" s="37">
        <f t="shared" ca="1" si="63"/>
        <v>31274038.683906943</v>
      </c>
      <c r="AK65" s="37">
        <f t="shared" ca="1" si="63"/>
        <v>31274048.803784709</v>
      </c>
      <c r="AL65" s="37">
        <f t="shared" ref="AL65:AS65" ca="1" si="64">AK65*AK108</f>
        <v>31274940.252642356</v>
      </c>
      <c r="AM65" s="37">
        <f t="shared" ca="1" si="64"/>
        <v>31275825.175767124</v>
      </c>
      <c r="AN65" s="37">
        <f t="shared" ca="1" si="64"/>
        <v>31276356.680386238</v>
      </c>
      <c r="AO65" s="37">
        <f t="shared" ca="1" si="64"/>
        <v>31276496.9557546</v>
      </c>
      <c r="AP65" s="37">
        <f t="shared" ca="1" si="64"/>
        <v>31276524.851512603</v>
      </c>
      <c r="AQ65" s="37">
        <f t="shared" ca="1" si="64"/>
        <v>31277349.922237817</v>
      </c>
      <c r="AR65" s="37">
        <f t="shared" ca="1" si="64"/>
        <v>31278573.813936993</v>
      </c>
      <c r="AS65" s="37">
        <f t="shared" ca="1" si="64"/>
        <v>31278581.23246691</v>
      </c>
      <c r="AT65" s="37">
        <f t="shared" ref="AT65:AT82" ca="1" si="65">AS65*AS108</f>
        <v>31279627.18705371</v>
      </c>
      <c r="AU65" s="61">
        <f t="shared" ref="AU65" ca="1" si="66">AT65*AT108</f>
        <v>31279627.18705371</v>
      </c>
      <c r="AV65" s="41">
        <f t="shared" ca="1" si="18"/>
        <v>22339.187053710222</v>
      </c>
    </row>
    <row r="66" spans="1:48" x14ac:dyDescent="0.25">
      <c r="A66" t="str">
        <f t="shared" si="0"/>
        <v>201203201212</v>
      </c>
      <c r="B66" s="11">
        <v>201203</v>
      </c>
      <c r="C66" s="11">
        <v>201212</v>
      </c>
      <c r="D66" s="12">
        <v>72821</v>
      </c>
      <c r="G66" s="9">
        <v>20</v>
      </c>
      <c r="H66" s="56">
        <v>201308</v>
      </c>
      <c r="I66" s="67">
        <f ca="1">SUM(OFFSET($H23,0,$G66):OFFSET($H23,0,$G66+I$46-1))</f>
        <v>13831668</v>
      </c>
      <c r="J66" s="29">
        <f ca="1">SUM(OFFSET($H23,0,$G66):OFFSET($H23,0,$G66+J$46-1))</f>
        <v>30887504</v>
      </c>
      <c r="K66" s="29">
        <f ca="1">SUM(OFFSET($H23,0,$G66):OFFSET($H23,0,$G66+K$46-1))</f>
        <v>34498854</v>
      </c>
      <c r="L66" s="29">
        <f ca="1">SUM(OFFSET($H23,0,$G66):OFFSET($H23,0,$G66+L$46-1))</f>
        <v>35934602</v>
      </c>
      <c r="M66" s="29">
        <f ca="1">SUM(OFFSET($H23,0,$G66):OFFSET($H23,0,$G66+M$46-1))</f>
        <v>36509461</v>
      </c>
      <c r="N66" s="29">
        <f ca="1">SUM(OFFSET($H23,0,$G66):OFFSET($H23,0,$G66+N$46-1))</f>
        <v>36961631</v>
      </c>
      <c r="O66" s="29">
        <f ca="1">SUM(OFFSET($H23,0,$G66):OFFSET($H23,0,$G66+O$46-1))</f>
        <v>37187496</v>
      </c>
      <c r="P66" s="29">
        <f ca="1">SUM(OFFSET($H23,0,$G66):OFFSET($H23,0,$G66+P$46-1))</f>
        <v>37421696</v>
      </c>
      <c r="Q66" s="29">
        <f ca="1">SUM(OFFSET($H23,0,$G66):OFFSET($H23,0,$G66+Q$46-1))</f>
        <v>37574165</v>
      </c>
      <c r="R66" s="29">
        <f ca="1">SUM(OFFSET($H23,0,$G66):OFFSET($H23,0,$G66+R$46-1))</f>
        <v>37631793</v>
      </c>
      <c r="S66" s="29">
        <f ca="1">SUM(OFFSET($H23,0,$G66):OFFSET($H23,0,$G66+S$46-1))</f>
        <v>37659709</v>
      </c>
      <c r="T66" s="29">
        <f ca="1">SUM(OFFSET($H23,0,$G66):OFFSET($H23,0,$G66+T$46-1))</f>
        <v>37680412</v>
      </c>
      <c r="U66" s="29">
        <f ca="1">SUM(OFFSET($H23,0,$G66):OFFSET($H23,0,$G66+U$46-1))</f>
        <v>37706366</v>
      </c>
      <c r="V66" s="29">
        <f ca="1">SUM(OFFSET($H23,0,$G66):OFFSET($H23,0,$G66+V$46-1))</f>
        <v>37723252</v>
      </c>
      <c r="W66" s="29">
        <f ca="1">SUM(OFFSET($H23,0,$G66):OFFSET($H23,0,$G66+W$46-1))</f>
        <v>37724691</v>
      </c>
      <c r="X66" s="29">
        <f ca="1">SUM(OFFSET($H23,0,$G66):OFFSET($H23,0,$G66+X$46-1))</f>
        <v>37724691</v>
      </c>
      <c r="Y66" s="29">
        <f ca="1">SUM(OFFSET($H23,0,$G66):OFFSET($H23,0,$G66+Y$46-1))</f>
        <v>37727280</v>
      </c>
      <c r="Z66" s="29">
        <f ca="1">SUM(OFFSET($H23,0,$G66):OFFSET($H23,0,$G66+Z$46-1))</f>
        <v>37738616</v>
      </c>
      <c r="AA66" s="29">
        <f ca="1">SUM(OFFSET($H23,0,$G66):OFFSET($H23,0,$G66+AA$46-1))</f>
        <v>37740920</v>
      </c>
      <c r="AB66" s="29">
        <f ca="1">SUM(OFFSET($H23,0,$G66):OFFSET($H23,0,$G66+AB$46-1))</f>
        <v>37740920</v>
      </c>
      <c r="AC66" s="37">
        <f t="shared" ref="AC66" ca="1" si="67">AB66*AB109</f>
        <v>37744407.023357496</v>
      </c>
      <c r="AD66" s="37">
        <f t="shared" ref="AD66:AF66" ca="1" si="68">AC66*AC109</f>
        <v>37752398.137766525</v>
      </c>
      <c r="AE66" s="37">
        <f t="shared" ca="1" si="68"/>
        <v>37755132.000519775</v>
      </c>
      <c r="AF66" s="37">
        <f t="shared" ca="1" si="68"/>
        <v>37756001.407665588</v>
      </c>
      <c r="AG66" s="37">
        <f t="shared" ref="AG66:AK66" ca="1" si="69">AF66*AF109</f>
        <v>37756731.44099725</v>
      </c>
      <c r="AH66" s="37">
        <f t="shared" ca="1" si="69"/>
        <v>37761579.195504189</v>
      </c>
      <c r="AI66" s="37">
        <f t="shared" ca="1" si="69"/>
        <v>37763136.975922018</v>
      </c>
      <c r="AJ66" s="37">
        <f t="shared" ca="1" si="69"/>
        <v>37764634.134273298</v>
      </c>
      <c r="AK66" s="37">
        <f t="shared" ca="1" si="69"/>
        <v>37764646.354424499</v>
      </c>
      <c r="AL66" s="37">
        <f t="shared" ref="AL66:AS66" ca="1" si="70">AK66*AK109</f>
        <v>37765722.814049639</v>
      </c>
      <c r="AM66" s="37">
        <f t="shared" ca="1" si="70"/>
        <v>37766791.393595174</v>
      </c>
      <c r="AN66" s="37">
        <f t="shared" ca="1" si="70"/>
        <v>37767433.20636788</v>
      </c>
      <c r="AO66" s="37">
        <f t="shared" ca="1" si="70"/>
        <v>37767602.594403043</v>
      </c>
      <c r="AP66" s="37">
        <f t="shared" ca="1" si="70"/>
        <v>37767636.279630125</v>
      </c>
      <c r="AQ66" s="37">
        <f t="shared" ca="1" si="70"/>
        <v>37768632.585044578</v>
      </c>
      <c r="AR66" s="37">
        <f t="shared" ca="1" si="70"/>
        <v>37770110.482501522</v>
      </c>
      <c r="AS66" s="37">
        <f t="shared" ca="1" si="70"/>
        <v>37770119.440668739</v>
      </c>
      <c r="AT66" s="37">
        <f t="shared" ca="1" si="65"/>
        <v>37771382.472050481</v>
      </c>
      <c r="AU66" s="61">
        <f t="shared" ref="AU66" ca="1" si="71">AT66*AT109</f>
        <v>37771382.472050481</v>
      </c>
      <c r="AV66" s="41">
        <f t="shared" ca="1" si="18"/>
        <v>30462.472050480545</v>
      </c>
    </row>
    <row r="67" spans="1:48" x14ac:dyDescent="0.25">
      <c r="A67" t="str">
        <f t="shared" ref="A67:A130" si="72">CONCATENATE(B67,C67)</f>
        <v>201203201301</v>
      </c>
      <c r="B67" s="11">
        <v>201203</v>
      </c>
      <c r="C67" s="11">
        <v>201301</v>
      </c>
      <c r="D67" s="12">
        <v>133555</v>
      </c>
      <c r="G67" s="28">
        <v>21</v>
      </c>
      <c r="H67" s="56">
        <v>201309</v>
      </c>
      <c r="I67" s="67">
        <f ca="1">SUM(OFFSET($H24,0,$G67):OFFSET($H24,0,$G67+I$46-1))</f>
        <v>13498383</v>
      </c>
      <c r="J67" s="29">
        <f ca="1">SUM(OFFSET($H24,0,$G67):OFFSET($H24,0,$G67+J$46-1))</f>
        <v>30419385</v>
      </c>
      <c r="K67" s="29">
        <f ca="1">SUM(OFFSET($H24,0,$G67):OFFSET($H24,0,$G67+K$46-1))</f>
        <v>35785033</v>
      </c>
      <c r="L67" s="29">
        <f ca="1">SUM(OFFSET($H24,0,$G67):OFFSET($H24,0,$G67+L$46-1))</f>
        <v>37995055</v>
      </c>
      <c r="M67" s="29">
        <f ca="1">SUM(OFFSET($H24,0,$G67):OFFSET($H24,0,$G67+M$46-1))</f>
        <v>38679406</v>
      </c>
      <c r="N67" s="29">
        <f ca="1">SUM(OFFSET($H24,0,$G67):OFFSET($H24,0,$G67+N$46-1))</f>
        <v>39001291</v>
      </c>
      <c r="O67" s="29">
        <f ca="1">SUM(OFFSET($H24,0,$G67):OFFSET($H24,0,$G67+O$46-1))</f>
        <v>39218030</v>
      </c>
      <c r="P67" s="29">
        <f ca="1">SUM(OFFSET($H24,0,$G67):OFFSET($H24,0,$G67+P$46-1))</f>
        <v>39349912</v>
      </c>
      <c r="Q67" s="29">
        <f ca="1">SUM(OFFSET($H24,0,$G67):OFFSET($H24,0,$G67+Q$46-1))</f>
        <v>39560900</v>
      </c>
      <c r="R67" s="29">
        <f ca="1">SUM(OFFSET($H24,0,$G67):OFFSET($H24,0,$G67+R$46-1))</f>
        <v>39610835</v>
      </c>
      <c r="S67" s="29">
        <f ca="1">SUM(OFFSET($H24,0,$G67):OFFSET($H24,0,$G67+S$46-1))</f>
        <v>39623483</v>
      </c>
      <c r="T67" s="29">
        <f ca="1">SUM(OFFSET($H24,0,$G67):OFFSET($H24,0,$G67+T$46-1))</f>
        <v>39642822</v>
      </c>
      <c r="U67" s="29">
        <f ca="1">SUM(OFFSET($H24,0,$G67):OFFSET($H24,0,$G67+U$46-1))</f>
        <v>39642822</v>
      </c>
      <c r="V67" s="29">
        <f ca="1">SUM(OFFSET($H24,0,$G67):OFFSET($H24,0,$G67+V$46-1))</f>
        <v>39678208</v>
      </c>
      <c r="W67" s="29">
        <f ca="1">SUM(OFFSET($H24,0,$G67):OFFSET($H24,0,$G67+W$46-1))</f>
        <v>39695286</v>
      </c>
      <c r="X67" s="29">
        <f ca="1">SUM(OFFSET($H24,0,$G67):OFFSET($H24,0,$G67+X$46-1))</f>
        <v>39698573</v>
      </c>
      <c r="Y67" s="29">
        <f ca="1">SUM(OFFSET($H24,0,$G67):OFFSET($H24,0,$G67+Y$46-1))</f>
        <v>39698573</v>
      </c>
      <c r="Z67" s="29">
        <f ca="1">SUM(OFFSET($H24,0,$G67):OFFSET($H24,0,$G67+Z$46-1))</f>
        <v>39702920</v>
      </c>
      <c r="AA67" s="29">
        <f ca="1">SUM(OFFSET($H24,0,$G67):OFFSET($H24,0,$G67+AA$46-1))</f>
        <v>39702920</v>
      </c>
      <c r="AB67" s="37">
        <f t="shared" ref="AB67:AF67" ca="1" si="73">AA67*AA110</f>
        <v>39704126.695708103</v>
      </c>
      <c r="AC67" s="37">
        <f t="shared" ca="1" si="73"/>
        <v>39707795.107002184</v>
      </c>
      <c r="AD67" s="37">
        <f t="shared" ca="1" si="73"/>
        <v>39716201.903098732</v>
      </c>
      <c r="AE67" s="37">
        <f t="shared" ca="1" si="73"/>
        <v>39719077.975889854</v>
      </c>
      <c r="AF67" s="37">
        <f t="shared" ca="1" si="73"/>
        <v>39719992.6078455</v>
      </c>
      <c r="AG67" s="37">
        <f t="shared" ref="AG67:AK67" ca="1" si="74">AF67*AF110</f>
        <v>39720760.616041705</v>
      </c>
      <c r="AH67" s="37">
        <f t="shared" ca="1" si="74"/>
        <v>39725860.540980831</v>
      </c>
      <c r="AI67" s="37">
        <f t="shared" ca="1" si="74"/>
        <v>39727499.354000591</v>
      </c>
      <c r="AJ67" s="37">
        <f t="shared" ca="1" si="74"/>
        <v>39729074.391515918</v>
      </c>
      <c r="AK67" s="37">
        <f t="shared" ca="1" si="74"/>
        <v>39729087.247334786</v>
      </c>
      <c r="AL67" s="37">
        <f t="shared" ref="AL67:AS67" ca="1" si="75">AK67*AK110</f>
        <v>39730219.702222995</v>
      </c>
      <c r="AM67" s="37">
        <f t="shared" ca="1" si="75"/>
        <v>39731343.867125712</v>
      </c>
      <c r="AN67" s="37">
        <f t="shared" ca="1" si="75"/>
        <v>39732019.06570705</v>
      </c>
      <c r="AO67" s="37">
        <f t="shared" ca="1" si="75"/>
        <v>39732197.264966868</v>
      </c>
      <c r="AP67" s="37">
        <f t="shared" ca="1" si="75"/>
        <v>39732232.702431664</v>
      </c>
      <c r="AQ67" s="37">
        <f t="shared" ca="1" si="75"/>
        <v>39733280.833648473</v>
      </c>
      <c r="AR67" s="37">
        <f t="shared" ca="1" si="75"/>
        <v>39734835.608356506</v>
      </c>
      <c r="AS67" s="37">
        <f t="shared" ca="1" si="75"/>
        <v>39734845.03250955</v>
      </c>
      <c r="AT67" s="37">
        <f t="shared" ca="1" si="65"/>
        <v>39736173.764241613</v>
      </c>
      <c r="AU67" s="61">
        <f t="shared" ref="AU67" ca="1" si="76">AT67*AT110</f>
        <v>39736173.764241613</v>
      </c>
      <c r="AV67" s="41">
        <f t="shared" ca="1" si="18"/>
        <v>33253.764241613448</v>
      </c>
    </row>
    <row r="68" spans="1:48" x14ac:dyDescent="0.25">
      <c r="A68" t="str">
        <f t="shared" si="72"/>
        <v>201203201302</v>
      </c>
      <c r="B68" s="11">
        <v>201203</v>
      </c>
      <c r="C68" s="11">
        <v>201302</v>
      </c>
      <c r="D68" s="12">
        <v>52765</v>
      </c>
      <c r="G68" s="9">
        <v>22</v>
      </c>
      <c r="H68" s="56">
        <v>201310</v>
      </c>
      <c r="I68" s="67">
        <f ca="1">SUM(OFFSET($H25,0,$G68):OFFSET($H25,0,$G68+I$46-1))</f>
        <v>12259722</v>
      </c>
      <c r="J68" s="29">
        <f ca="1">SUM(OFFSET($H25,0,$G68):OFFSET($H25,0,$G68+J$46-1))</f>
        <v>29062434</v>
      </c>
      <c r="K68" s="29">
        <f ca="1">SUM(OFFSET($H25,0,$G68):OFFSET($H25,0,$G68+K$46-1))</f>
        <v>33397458</v>
      </c>
      <c r="L68" s="29">
        <f ca="1">SUM(OFFSET($H25,0,$G68):OFFSET($H25,0,$G68+L$46-1))</f>
        <v>35406727</v>
      </c>
      <c r="M68" s="29">
        <f ca="1">SUM(OFFSET($H25,0,$G68):OFFSET($H25,0,$G68+M$46-1))</f>
        <v>36339260</v>
      </c>
      <c r="N68" s="29">
        <f ca="1">SUM(OFFSET($H25,0,$G68):OFFSET($H25,0,$G68+N$46-1))</f>
        <v>36674389</v>
      </c>
      <c r="O68" s="29">
        <f ca="1">SUM(OFFSET($H25,0,$G68):OFFSET($H25,0,$G68+O$46-1))</f>
        <v>36855567</v>
      </c>
      <c r="P68" s="29">
        <f ca="1">SUM(OFFSET($H25,0,$G68):OFFSET($H25,0,$G68+P$46-1))</f>
        <v>36980338</v>
      </c>
      <c r="Q68" s="29">
        <f ca="1">SUM(OFFSET($H25,0,$G68):OFFSET($H25,0,$G68+Q$46-1))</f>
        <v>37009991</v>
      </c>
      <c r="R68" s="29">
        <f ca="1">SUM(OFFSET($H25,0,$G68):OFFSET($H25,0,$G68+R$46-1))</f>
        <v>37054695</v>
      </c>
      <c r="S68" s="29">
        <f ca="1">SUM(OFFSET($H25,0,$G68):OFFSET($H25,0,$G68+S$46-1))</f>
        <v>37112048</v>
      </c>
      <c r="T68" s="29">
        <f ca="1">SUM(OFFSET($H25,0,$G68):OFFSET($H25,0,$G68+T$46-1))</f>
        <v>37142715</v>
      </c>
      <c r="U68" s="29">
        <f ca="1">SUM(OFFSET($H25,0,$G68):OFFSET($H25,0,$G68+U$46-1))</f>
        <v>37171315</v>
      </c>
      <c r="V68" s="29">
        <f ca="1">SUM(OFFSET($H25,0,$G68):OFFSET($H25,0,$G68+V$46-1))</f>
        <v>37179559</v>
      </c>
      <c r="W68" s="29">
        <f ca="1">SUM(OFFSET($H25,0,$G68):OFFSET($H25,0,$G68+W$46-1))</f>
        <v>37190013</v>
      </c>
      <c r="X68" s="29">
        <f ca="1">SUM(OFFSET($H25,0,$G68):OFFSET($H25,0,$G68+X$46-1))</f>
        <v>37190013</v>
      </c>
      <c r="Y68" s="29">
        <f ca="1">SUM(OFFSET($H25,0,$G68):OFFSET($H25,0,$G68+Y$46-1))</f>
        <v>37195502</v>
      </c>
      <c r="Z68" s="29">
        <f ca="1">SUM(OFFSET($H25,0,$G68):OFFSET($H25,0,$G68+Z$46-1))</f>
        <v>37196346</v>
      </c>
      <c r="AA68" s="37">
        <f t="shared" ref="AA68" ca="1" si="77">Z68*Z111</f>
        <v>37199374.658419199</v>
      </c>
      <c r="AB68" s="37">
        <f t="shared" ref="AB68:AF68" ca="1" si="78">AA68*AA111</f>
        <v>37200505.263567246</v>
      </c>
      <c r="AC68" s="37">
        <f t="shared" ca="1" si="78"/>
        <v>37203942.356006034</v>
      </c>
      <c r="AD68" s="37">
        <f t="shared" ca="1" si="78"/>
        <v>37211819.045117877</v>
      </c>
      <c r="AE68" s="37">
        <f t="shared" ca="1" si="78"/>
        <v>37214513.761509061</v>
      </c>
      <c r="AF68" s="37">
        <f t="shared" ca="1" si="78"/>
        <v>37215370.719556294</v>
      </c>
      <c r="AG68" s="37">
        <f t="shared" ref="AG68:AK68" ca="1" si="79">AF68*AF111</f>
        <v>37216090.299492262</v>
      </c>
      <c r="AH68" s="37">
        <f t="shared" ca="1" si="79"/>
        <v>37220868.638680927</v>
      </c>
      <c r="AI68" s="37">
        <f t="shared" ca="1" si="79"/>
        <v>37222404.113137648</v>
      </c>
      <c r="AJ68" s="37">
        <f t="shared" ca="1" si="79"/>
        <v>37223879.833579212</v>
      </c>
      <c r="AK68" s="37">
        <f t="shared" ca="1" si="79"/>
        <v>37223891.878749259</v>
      </c>
      <c r="AL68" s="37">
        <f t="shared" ref="AL68:AS68" ca="1" si="80">AK68*AK111</f>
        <v>37224952.924477637</v>
      </c>
      <c r="AM68" s="37">
        <f t="shared" ca="1" si="80"/>
        <v>37226006.202961788</v>
      </c>
      <c r="AN68" s="37">
        <f t="shared" ca="1" si="80"/>
        <v>37226638.825574838</v>
      </c>
      <c r="AO68" s="37">
        <f t="shared" ca="1" si="80"/>
        <v>37226805.78813149</v>
      </c>
      <c r="AP68" s="37">
        <f t="shared" ca="1" si="80"/>
        <v>37226838.991017573</v>
      </c>
      <c r="AQ68" s="37">
        <f t="shared" ca="1" si="80"/>
        <v>37227821.030268721</v>
      </c>
      <c r="AR68" s="37">
        <f t="shared" ca="1" si="80"/>
        <v>37229277.765613966</v>
      </c>
      <c r="AS68" s="37">
        <f t="shared" ca="1" si="80"/>
        <v>37229286.595508598</v>
      </c>
      <c r="AT68" s="37">
        <f t="shared" ca="1" si="65"/>
        <v>37230531.541460216</v>
      </c>
      <c r="AU68" s="61">
        <f t="shared" ref="AU68" ca="1" si="81">AT68*AT111</f>
        <v>37230531.541460216</v>
      </c>
      <c r="AV68" s="41">
        <f t="shared" ca="1" si="18"/>
        <v>34185.541460216045</v>
      </c>
    </row>
    <row r="69" spans="1:48" x14ac:dyDescent="0.25">
      <c r="A69" t="str">
        <f t="shared" si="72"/>
        <v>201203201303</v>
      </c>
      <c r="B69" s="11">
        <v>201203</v>
      </c>
      <c r="C69" s="11">
        <v>201303</v>
      </c>
      <c r="D69" s="12">
        <v>17431</v>
      </c>
      <c r="G69" s="28">
        <v>23</v>
      </c>
      <c r="H69" s="56">
        <v>201311</v>
      </c>
      <c r="I69" s="67">
        <f ca="1">SUM(OFFSET($H26,0,$G69):OFFSET($H26,0,$G69+I$46-1))</f>
        <v>14027306</v>
      </c>
      <c r="J69" s="29">
        <f ca="1">SUM(OFFSET($H26,0,$G69):OFFSET($H26,0,$G69+J$46-1))</f>
        <v>31430313</v>
      </c>
      <c r="K69" s="29">
        <f ca="1">SUM(OFFSET($H26,0,$G69):OFFSET($H26,0,$G69+K$46-1))</f>
        <v>35290692</v>
      </c>
      <c r="L69" s="29">
        <f ca="1">SUM(OFFSET($H26,0,$G69):OFFSET($H26,0,$G69+L$46-1))</f>
        <v>36602597</v>
      </c>
      <c r="M69" s="29">
        <f ca="1">SUM(OFFSET($H26,0,$G69):OFFSET($H26,0,$G69+M$46-1))</f>
        <v>37234138</v>
      </c>
      <c r="N69" s="29">
        <f ca="1">SUM(OFFSET($H26,0,$G69):OFFSET($H26,0,$G69+N$46-1))</f>
        <v>37772642</v>
      </c>
      <c r="O69" s="29">
        <f ca="1">SUM(OFFSET($H26,0,$G69):OFFSET($H26,0,$G69+O$46-1))</f>
        <v>38413151</v>
      </c>
      <c r="P69" s="29">
        <f ca="1">SUM(OFFSET($H26,0,$G69):OFFSET($H26,0,$G69+P$46-1))</f>
        <v>38664966</v>
      </c>
      <c r="Q69" s="29">
        <f ca="1">SUM(OFFSET($H26,0,$G69):OFFSET($H26,0,$G69+Q$46-1))</f>
        <v>38769845</v>
      </c>
      <c r="R69" s="29">
        <f ca="1">SUM(OFFSET($H26,0,$G69):OFFSET($H26,0,$G69+R$46-1))</f>
        <v>38817163</v>
      </c>
      <c r="S69" s="29">
        <f ca="1">SUM(OFFSET($H26,0,$G69):OFFSET($H26,0,$G69+S$46-1))</f>
        <v>38864107</v>
      </c>
      <c r="T69" s="29">
        <f ca="1">SUM(OFFSET($H26,0,$G69):OFFSET($H26,0,$G69+T$46-1))</f>
        <v>38887892</v>
      </c>
      <c r="U69" s="29">
        <f ca="1">SUM(OFFSET($H26,0,$G69):OFFSET($H26,0,$G69+U$46-1))</f>
        <v>38916434</v>
      </c>
      <c r="V69" s="29">
        <f ca="1">SUM(OFFSET($H26,0,$G69):OFFSET($H26,0,$G69+V$46-1))</f>
        <v>38919320</v>
      </c>
      <c r="W69" s="29">
        <f ca="1">SUM(OFFSET($H26,0,$G69):OFFSET($H26,0,$G69+W$46-1))</f>
        <v>38954415</v>
      </c>
      <c r="X69" s="29">
        <f ca="1">SUM(OFFSET($H26,0,$G69):OFFSET($H26,0,$G69+X$46-1))</f>
        <v>38968077</v>
      </c>
      <c r="Y69" s="29">
        <f ca="1">SUM(OFFSET($H26,0,$G69):OFFSET($H26,0,$G69+Y$46-1))</f>
        <v>38976664</v>
      </c>
      <c r="Z69" s="37">
        <f t="shared" ref="Z69:AA69" ca="1" si="82">Y69*Y112</f>
        <v>38982386.149452709</v>
      </c>
      <c r="AA69" s="37">
        <f t="shared" ca="1" si="82"/>
        <v>38985560.233595587</v>
      </c>
      <c r="AB69" s="37">
        <f t="shared" ref="AB69:AF69" ca="1" si="83">AA69*AA112</f>
        <v>38986745.126500487</v>
      </c>
      <c r="AC69" s="37">
        <f t="shared" ca="1" si="83"/>
        <v>38990347.256254837</v>
      </c>
      <c r="AD69" s="37">
        <f t="shared" ca="1" si="83"/>
        <v>38998602.156790964</v>
      </c>
      <c r="AE69" s="37">
        <f t="shared" ca="1" si="83"/>
        <v>39001426.264162272</v>
      </c>
      <c r="AF69" s="37">
        <f t="shared" ca="1" si="83"/>
        <v>39002324.370377094</v>
      </c>
      <c r="AG69" s="37">
        <f t="shared" ref="AG69:AK69" ca="1" si="84">AF69*AF112</f>
        <v>39003078.502057917</v>
      </c>
      <c r="AH69" s="37">
        <f t="shared" ca="1" si="84"/>
        <v>39008086.280601688</v>
      </c>
      <c r="AI69" s="37">
        <f t="shared" ca="1" si="84"/>
        <v>39009695.483242035</v>
      </c>
      <c r="AJ69" s="37">
        <f t="shared" ca="1" si="84"/>
        <v>39011242.062685668</v>
      </c>
      <c r="AK69" s="37">
        <f t="shared" ca="1" si="84"/>
        <v>39011254.686223201</v>
      </c>
      <c r="AL69" s="37">
        <f t="shared" ref="AL69:AS69" ca="1" si="85">AK69*AK112</f>
        <v>39012366.679705203</v>
      </c>
      <c r="AM69" s="37">
        <f t="shared" ca="1" si="85"/>
        <v>39013470.532986715</v>
      </c>
      <c r="AN69" s="37">
        <f t="shared" ca="1" si="85"/>
        <v>39014133.531954102</v>
      </c>
      <c r="AO69" s="37">
        <f t="shared" ca="1" si="85"/>
        <v>39014308.51147645</v>
      </c>
      <c r="AP69" s="37">
        <f t="shared" ca="1" si="85"/>
        <v>39014343.308650523</v>
      </c>
      <c r="AQ69" s="37">
        <f t="shared" ca="1" si="85"/>
        <v>39015372.502036944</v>
      </c>
      <c r="AR69" s="37">
        <f t="shared" ca="1" si="85"/>
        <v>39016899.184785455</v>
      </c>
      <c r="AS69" s="37">
        <f t="shared" ca="1" si="85"/>
        <v>39016908.438661136</v>
      </c>
      <c r="AT69" s="37">
        <f t="shared" ca="1" si="65"/>
        <v>39018213.162620358</v>
      </c>
      <c r="AU69" s="61">
        <f t="shared" ref="AU69" ca="1" si="86">AT69*AT112</f>
        <v>39018213.162620358</v>
      </c>
      <c r="AV69" s="41">
        <f t="shared" ca="1" si="18"/>
        <v>41549.162620358169</v>
      </c>
    </row>
    <row r="70" spans="1:48" x14ac:dyDescent="0.25">
      <c r="A70" t="str">
        <f t="shared" si="72"/>
        <v>201203201305</v>
      </c>
      <c r="B70" s="11">
        <v>201203</v>
      </c>
      <c r="C70" s="11">
        <v>201305</v>
      </c>
      <c r="D70" s="12">
        <v>27175</v>
      </c>
      <c r="G70" s="9">
        <v>24</v>
      </c>
      <c r="H70" s="56">
        <v>201312</v>
      </c>
      <c r="I70" s="67">
        <f ca="1">SUM(OFFSET($H27,0,$G70):OFFSET($H27,0,$G70+I$46-1))</f>
        <v>14529024</v>
      </c>
      <c r="J70" s="29">
        <f ca="1">SUM(OFFSET($H27,0,$G70):OFFSET($H27,0,$G70+J$46-1))</f>
        <v>31028106</v>
      </c>
      <c r="K70" s="29">
        <f ca="1">SUM(OFFSET($H27,0,$G70):OFFSET($H27,0,$G70+K$46-1))</f>
        <v>35021003</v>
      </c>
      <c r="L70" s="29">
        <f ca="1">SUM(OFFSET($H27,0,$G70):OFFSET($H27,0,$G70+L$46-1))</f>
        <v>36705627</v>
      </c>
      <c r="M70" s="29">
        <f ca="1">SUM(OFFSET($H27,0,$G70):OFFSET($H27,0,$G70+M$46-1))</f>
        <v>37430334</v>
      </c>
      <c r="N70" s="29">
        <f ca="1">SUM(OFFSET($H27,0,$G70):OFFSET($H27,0,$G70+N$46-1))</f>
        <v>37745857</v>
      </c>
      <c r="O70" s="29">
        <f ca="1">SUM(OFFSET($H27,0,$G70):OFFSET($H27,0,$G70+O$46-1))</f>
        <v>38057193</v>
      </c>
      <c r="P70" s="29">
        <f ca="1">SUM(OFFSET($H27,0,$G70):OFFSET($H27,0,$G70+P$46-1))</f>
        <v>38154975</v>
      </c>
      <c r="Q70" s="29">
        <f ca="1">SUM(OFFSET($H27,0,$G70):OFFSET($H27,0,$G70+Q$46-1))</f>
        <v>38382079</v>
      </c>
      <c r="R70" s="29">
        <f ca="1">SUM(OFFSET($H27,0,$G70):OFFSET($H27,0,$G70+R$46-1))</f>
        <v>38535225</v>
      </c>
      <c r="S70" s="29">
        <f ca="1">SUM(OFFSET($H27,0,$G70):OFFSET($H27,0,$G70+S$46-1))</f>
        <v>38582100</v>
      </c>
      <c r="T70" s="29">
        <f ca="1">SUM(OFFSET($H27,0,$G70):OFFSET($H27,0,$G70+T$46-1))</f>
        <v>38682153</v>
      </c>
      <c r="U70" s="29">
        <f ca="1">SUM(OFFSET($H27,0,$G70):OFFSET($H27,0,$G70+U$46-1))</f>
        <v>38690861</v>
      </c>
      <c r="V70" s="29">
        <f ca="1">SUM(OFFSET($H27,0,$G70):OFFSET($H27,0,$G70+V$46-1))</f>
        <v>38721172</v>
      </c>
      <c r="W70" s="29">
        <f ca="1">SUM(OFFSET($H27,0,$G70):OFFSET($H27,0,$G70+W$46-1))</f>
        <v>38732370</v>
      </c>
      <c r="X70" s="29">
        <f ca="1">SUM(OFFSET($H27,0,$G70):OFFSET($H27,0,$G70+X$46-1))</f>
        <v>38757640</v>
      </c>
      <c r="Y70" s="37">
        <f t="shared" ref="Y70:AA70" ca="1" si="87">X70*X113</f>
        <v>38779396.619760446</v>
      </c>
      <c r="Z70" s="37">
        <f t="shared" ca="1" si="87"/>
        <v>38785089.808462903</v>
      </c>
      <c r="AA70" s="37">
        <f t="shared" ca="1" si="87"/>
        <v>38788247.828037933</v>
      </c>
      <c r="AB70" s="37">
        <f t="shared" ref="AB70:AF70" ca="1" si="88">AA70*AA113</f>
        <v>38789426.724002734</v>
      </c>
      <c r="AC70" s="37">
        <f t="shared" ca="1" si="88"/>
        <v>38793010.622779191</v>
      </c>
      <c r="AD70" s="37">
        <f t="shared" ca="1" si="88"/>
        <v>38801223.743890509</v>
      </c>
      <c r="AE70" s="37">
        <f t="shared" ca="1" si="88"/>
        <v>38804033.55798462</v>
      </c>
      <c r="AF70" s="37">
        <f t="shared" ca="1" si="88"/>
        <v>38804927.118734486</v>
      </c>
      <c r="AG70" s="37">
        <f t="shared" ref="AG70:AK70" ca="1" si="89">AF70*AF113</f>
        <v>38805677.433629416</v>
      </c>
      <c r="AH70" s="37">
        <f t="shared" ca="1" si="89"/>
        <v>38810659.866972938</v>
      </c>
      <c r="AI70" s="37">
        <f t="shared" ca="1" si="89"/>
        <v>38812260.925171025</v>
      </c>
      <c r="AJ70" s="37">
        <f t="shared" ca="1" si="89"/>
        <v>38813799.677118823</v>
      </c>
      <c r="AK70" s="37">
        <f t="shared" ca="1" si="89"/>
        <v>38813812.23676654</v>
      </c>
      <c r="AL70" s="37">
        <f t="shared" ref="AL70:AS70" ca="1" si="90">AK70*AK113</f>
        <v>38814918.602264546</v>
      </c>
      <c r="AM70" s="37">
        <f t="shared" ca="1" si="90"/>
        <v>38816016.868760981</v>
      </c>
      <c r="AN70" s="37">
        <f t="shared" ca="1" si="90"/>
        <v>38816676.512180299</v>
      </c>
      <c r="AO70" s="37">
        <f t="shared" ca="1" si="90"/>
        <v>38816850.606102169</v>
      </c>
      <c r="AP70" s="37">
        <f t="shared" ca="1" si="90"/>
        <v>38816885.227161951</v>
      </c>
      <c r="AQ70" s="37">
        <f t="shared" ca="1" si="90"/>
        <v>38817909.211629435</v>
      </c>
      <c r="AR70" s="37">
        <f t="shared" ca="1" si="90"/>
        <v>38819428.167582594</v>
      </c>
      <c r="AS70" s="37">
        <f t="shared" ca="1" si="90"/>
        <v>38819437.374622874</v>
      </c>
      <c r="AT70" s="37">
        <f t="shared" ca="1" si="65"/>
        <v>38820735.495157093</v>
      </c>
      <c r="AU70" s="61">
        <f t="shared" ref="AU70" ca="1" si="91">AT70*AT113</f>
        <v>38820735.495157093</v>
      </c>
      <c r="AV70" s="41">
        <f t="shared" ca="1" si="18"/>
        <v>63095.49515709281</v>
      </c>
    </row>
    <row r="71" spans="1:48" x14ac:dyDescent="0.25">
      <c r="A71" t="str">
        <f t="shared" si="72"/>
        <v>201203201306</v>
      </c>
      <c r="B71" s="11">
        <v>201203</v>
      </c>
      <c r="C71" s="11">
        <v>201306</v>
      </c>
      <c r="D71" s="12">
        <v>123299</v>
      </c>
      <c r="G71" s="28">
        <v>25</v>
      </c>
      <c r="H71" s="56">
        <v>201401</v>
      </c>
      <c r="I71" s="67">
        <f ca="1">SUM(OFFSET($H28,0,$G71):OFFSET($H28,0,$G71+I$46-1))</f>
        <v>7452347</v>
      </c>
      <c r="J71" s="29">
        <f ca="1">SUM(OFFSET($H28,0,$G71):OFFSET($H28,0,$G71+J$46-1))</f>
        <v>22941980</v>
      </c>
      <c r="K71" s="29">
        <f ca="1">SUM(OFFSET($H28,0,$G71):OFFSET($H28,0,$G71+K$46-1))</f>
        <v>28571567</v>
      </c>
      <c r="L71" s="29">
        <f ca="1">SUM(OFFSET($H28,0,$G71):OFFSET($H28,0,$G71+L$46-1))</f>
        <v>30676291</v>
      </c>
      <c r="M71" s="29">
        <f ca="1">SUM(OFFSET($H28,0,$G71):OFFSET($H28,0,$G71+M$46-1))</f>
        <v>32295130</v>
      </c>
      <c r="N71" s="29">
        <f ca="1">SUM(OFFSET($H28,0,$G71):OFFSET($H28,0,$G71+N$46-1))</f>
        <v>32749281</v>
      </c>
      <c r="O71" s="29">
        <f ca="1">SUM(OFFSET($H28,0,$G71):OFFSET($H28,0,$G71+O$46-1))</f>
        <v>32941070</v>
      </c>
      <c r="P71" s="29">
        <f ca="1">SUM(OFFSET($H28,0,$G71):OFFSET($H28,0,$G71+P$46-1))</f>
        <v>33114797</v>
      </c>
      <c r="Q71" s="29">
        <f ca="1">SUM(OFFSET($H28,0,$G71):OFFSET($H28,0,$G71+Q$46-1))</f>
        <v>33201785</v>
      </c>
      <c r="R71" s="29">
        <f ca="1">SUM(OFFSET($H28,0,$G71):OFFSET($H28,0,$G71+R$46-1))</f>
        <v>33261589</v>
      </c>
      <c r="S71" s="29">
        <f ca="1">SUM(OFFSET($H28,0,$G71):OFFSET($H28,0,$G71+S$46-1))</f>
        <v>33324282</v>
      </c>
      <c r="T71" s="29">
        <f ca="1">SUM(OFFSET($H28,0,$G71):OFFSET($H28,0,$G71+T$46-1))</f>
        <v>33355611</v>
      </c>
      <c r="U71" s="29">
        <f ca="1">SUM(OFFSET($H28,0,$G71):OFFSET($H28,0,$G71+U$46-1))</f>
        <v>33372107</v>
      </c>
      <c r="V71" s="29">
        <f ca="1">SUM(OFFSET($H28,0,$G71):OFFSET($H28,0,$G71+V$46-1))</f>
        <v>33400628</v>
      </c>
      <c r="W71" s="29">
        <f ca="1">SUM(OFFSET($H28,0,$G71):OFFSET($H28,0,$G71+W$46-1))</f>
        <v>33423030</v>
      </c>
      <c r="X71" s="37">
        <f t="shared" ref="X71:AA71" ca="1" si="92">W71*W114</f>
        <v>33443800.604540236</v>
      </c>
      <c r="Y71" s="37">
        <f t="shared" ca="1" si="92"/>
        <v>33462574.29801324</v>
      </c>
      <c r="Z71" s="37">
        <f t="shared" ca="1" si="92"/>
        <v>33467486.926020756</v>
      </c>
      <c r="AA71" s="37">
        <f t="shared" ca="1" si="92"/>
        <v>33470211.96750864</v>
      </c>
      <c r="AB71" s="37">
        <f t="shared" ref="AB71:AF71" ca="1" si="93">AA71*AA114</f>
        <v>33471229.231758486</v>
      </c>
      <c r="AC71" s="37">
        <f t="shared" ca="1" si="93"/>
        <v>33474321.762574773</v>
      </c>
      <c r="AD71" s="37">
        <f t="shared" ca="1" si="93"/>
        <v>33481408.829403091</v>
      </c>
      <c r="AE71" s="37">
        <f t="shared" ca="1" si="93"/>
        <v>33483833.405881412</v>
      </c>
      <c r="AF71" s="37">
        <f t="shared" ca="1" si="93"/>
        <v>33484604.455603391</v>
      </c>
      <c r="AG71" s="37">
        <f t="shared" ref="AG71:AK71" ca="1" si="94">AF71*AF114</f>
        <v>33485251.899094183</v>
      </c>
      <c r="AH71" s="37">
        <f t="shared" ca="1" si="94"/>
        <v>33489551.219364107</v>
      </c>
      <c r="AI71" s="37">
        <f t="shared" ca="1" si="94"/>
        <v>33490932.765586555</v>
      </c>
      <c r="AJ71" s="37">
        <f t="shared" ca="1" si="94"/>
        <v>33492260.548014015</v>
      </c>
      <c r="AK71" s="37">
        <f t="shared" ca="1" si="94"/>
        <v>33492271.385679927</v>
      </c>
      <c r="AL71" s="37">
        <f t="shared" ref="AL71:AS71" ca="1" si="95">AK71*AK114</f>
        <v>33493226.063702408</v>
      </c>
      <c r="AM71" s="37">
        <f t="shared" ca="1" si="95"/>
        <v>33494173.753131311</v>
      </c>
      <c r="AN71" s="37">
        <f t="shared" ca="1" si="95"/>
        <v>33494742.956596378</v>
      </c>
      <c r="AO71" s="37">
        <f t="shared" ca="1" si="95"/>
        <v>33494893.181491639</v>
      </c>
      <c r="AP71" s="37">
        <f t="shared" ca="1" si="95"/>
        <v>33494923.055854995</v>
      </c>
      <c r="AQ71" s="37">
        <f t="shared" ca="1" si="95"/>
        <v>33495806.6476411</v>
      </c>
      <c r="AR71" s="37">
        <f t="shared" ca="1" si="95"/>
        <v>33497117.348190065</v>
      </c>
      <c r="AS71" s="37">
        <f t="shared" ca="1" si="95"/>
        <v>33497125.292905461</v>
      </c>
      <c r="AT71" s="37">
        <f t="shared" ca="1" si="65"/>
        <v>33498245.43552269</v>
      </c>
      <c r="AU71" s="61">
        <f t="shared" ref="AU71" ca="1" si="96">AT71*AT114</f>
        <v>33498245.43552269</v>
      </c>
      <c r="AV71" s="41">
        <f t="shared" ca="1" si="18"/>
        <v>75215.435522690415</v>
      </c>
    </row>
    <row r="72" spans="1:48" x14ac:dyDescent="0.25">
      <c r="A72" t="str">
        <f t="shared" si="72"/>
        <v>201203201307</v>
      </c>
      <c r="B72" s="11">
        <v>201203</v>
      </c>
      <c r="C72" s="11">
        <v>201307</v>
      </c>
      <c r="D72" s="12">
        <v>2753</v>
      </c>
      <c r="G72" s="9">
        <v>26</v>
      </c>
      <c r="H72" s="56">
        <v>201402</v>
      </c>
      <c r="I72" s="67">
        <f ca="1">SUM(OFFSET($H29,0,$G72):OFFSET($H29,0,$G72+I$46-1))</f>
        <v>8012070</v>
      </c>
      <c r="J72" s="29">
        <f ca="1">SUM(OFFSET($H29,0,$G72):OFFSET($H29,0,$G72+J$46-1))</f>
        <v>23914593</v>
      </c>
      <c r="K72" s="29">
        <f ca="1">SUM(OFFSET($H29,0,$G72):OFFSET($H29,0,$G72+K$46-1))</f>
        <v>29142900</v>
      </c>
      <c r="L72" s="29">
        <f ca="1">SUM(OFFSET($H29,0,$G72):OFFSET($H29,0,$G72+L$46-1))</f>
        <v>31078994</v>
      </c>
      <c r="M72" s="29">
        <f ca="1">SUM(OFFSET($H29,0,$G72):OFFSET($H29,0,$G72+M$46-1))</f>
        <v>31937535</v>
      </c>
      <c r="N72" s="29">
        <f ca="1">SUM(OFFSET($H29,0,$G72):OFFSET($H29,0,$G72+N$46-1))</f>
        <v>32357428</v>
      </c>
      <c r="O72" s="29">
        <f ca="1">SUM(OFFSET($H29,0,$G72):OFFSET($H29,0,$G72+O$46-1))</f>
        <v>32513668</v>
      </c>
      <c r="P72" s="29">
        <f ca="1">SUM(OFFSET($H29,0,$G72):OFFSET($H29,0,$G72+P$46-1))</f>
        <v>32731083</v>
      </c>
      <c r="Q72" s="29">
        <f ca="1">SUM(OFFSET($H29,0,$G72):OFFSET($H29,0,$G72+Q$46-1))</f>
        <v>32774422</v>
      </c>
      <c r="R72" s="29">
        <f ca="1">SUM(OFFSET($H29,0,$G72):OFFSET($H29,0,$G72+R$46-1))</f>
        <v>32834488</v>
      </c>
      <c r="S72" s="29">
        <f ca="1">SUM(OFFSET($H29,0,$G72):OFFSET($H29,0,$G72+S$46-1))</f>
        <v>32883422</v>
      </c>
      <c r="T72" s="29">
        <f ca="1">SUM(OFFSET($H29,0,$G72):OFFSET($H29,0,$G72+T$46-1))</f>
        <v>32922826</v>
      </c>
      <c r="U72" s="29">
        <f ca="1">SUM(OFFSET($H29,0,$G72):OFFSET($H29,0,$G72+U$46-1))</f>
        <v>32923616</v>
      </c>
      <c r="V72" s="29">
        <f ca="1">SUM(OFFSET($H29,0,$G72):OFFSET($H29,0,$G72+V$46-1))</f>
        <v>32942519</v>
      </c>
      <c r="W72" s="37">
        <f t="shared" ref="W72" ca="1" si="97">V72*V115</f>
        <v>32958962.834298212</v>
      </c>
      <c r="X72" s="37">
        <f t="shared" ref="X72:AA72" ca="1" si="98">W72*W115</f>
        <v>32979445.046206813</v>
      </c>
      <c r="Y72" s="37">
        <f t="shared" ca="1" si="98"/>
        <v>32997958.073464945</v>
      </c>
      <c r="Z72" s="37">
        <f t="shared" ca="1" si="98"/>
        <v>33002802.491338443</v>
      </c>
      <c r="AA72" s="37">
        <f t="shared" ca="1" si="98"/>
        <v>33005489.696571514</v>
      </c>
      <c r="AB72" s="37">
        <f t="shared" ref="AB72:AF72" ca="1" si="99">AA72*AA115</f>
        <v>33006492.836460486</v>
      </c>
      <c r="AC72" s="37">
        <f t="shared" ca="1" si="99"/>
        <v>33009542.428560235</v>
      </c>
      <c r="AD72" s="37">
        <f t="shared" ca="1" si="99"/>
        <v>33016531.09392656</v>
      </c>
      <c r="AE72" s="37">
        <f t="shared" ca="1" si="99"/>
        <v>33018922.006002393</v>
      </c>
      <c r="AF72" s="37">
        <f t="shared" ca="1" si="99"/>
        <v>33019682.34996672</v>
      </c>
      <c r="AG72" s="37">
        <f t="shared" ref="AG72:AK72" ca="1" si="100">AF72*AF115</f>
        <v>33020320.803929463</v>
      </c>
      <c r="AH72" s="37">
        <f t="shared" ca="1" si="100"/>
        <v>33024560.429630343</v>
      </c>
      <c r="AI72" s="37">
        <f t="shared" ca="1" si="100"/>
        <v>33025922.793563221</v>
      </c>
      <c r="AJ72" s="37">
        <f t="shared" ca="1" si="100"/>
        <v>33027232.140192736</v>
      </c>
      <c r="AK72" s="37">
        <f t="shared" ca="1" si="100"/>
        <v>33027242.827381417</v>
      </c>
      <c r="AL72" s="37">
        <f t="shared" ref="AL72:AS72" ca="1" si="101">AK72*AK115</f>
        <v>33028184.250031058</v>
      </c>
      <c r="AM72" s="37">
        <f t="shared" ca="1" si="101"/>
        <v>33029118.781121317</v>
      </c>
      <c r="AN72" s="37">
        <f t="shared" ca="1" si="101"/>
        <v>33029680.081393924</v>
      </c>
      <c r="AO72" s="37">
        <f t="shared" ca="1" si="101"/>
        <v>33029828.220468678</v>
      </c>
      <c r="AP72" s="37">
        <f t="shared" ca="1" si="101"/>
        <v>33029857.680036873</v>
      </c>
      <c r="AQ72" s="37">
        <f t="shared" ca="1" si="101"/>
        <v>33030729.003457844</v>
      </c>
      <c r="AR72" s="37">
        <f t="shared" ca="1" si="101"/>
        <v>33032021.505384814</v>
      </c>
      <c r="AS72" s="37">
        <f t="shared" ca="1" si="101"/>
        <v>33032029.339790598</v>
      </c>
      <c r="AT72" s="37">
        <f t="shared" ca="1" si="65"/>
        <v>33033133.929616544</v>
      </c>
      <c r="AU72" s="61">
        <f t="shared" ref="AU72" ca="1" si="102">AT72*AT115</f>
        <v>33033133.929616544</v>
      </c>
      <c r="AV72" s="41">
        <f t="shared" ca="1" si="18"/>
        <v>90614.929616544396</v>
      </c>
    </row>
    <row r="73" spans="1:48" x14ac:dyDescent="0.25">
      <c r="A73" t="str">
        <f t="shared" si="72"/>
        <v>201203201308</v>
      </c>
      <c r="B73" s="11">
        <v>201203</v>
      </c>
      <c r="C73" s="11">
        <v>201308</v>
      </c>
      <c r="D73" s="12">
        <v>1694</v>
      </c>
      <c r="G73" s="28">
        <v>27</v>
      </c>
      <c r="H73" s="56">
        <v>201403</v>
      </c>
      <c r="I73" s="67">
        <f ca="1">SUM(OFFSET($H30,0,$G73):OFFSET($H30,0,$G73+I$46-1))</f>
        <v>11045022</v>
      </c>
      <c r="J73" s="29">
        <f ca="1">SUM(OFFSET($H30,0,$G73):OFFSET($H30,0,$G73+J$46-1))</f>
        <v>26311089</v>
      </c>
      <c r="K73" s="29">
        <f ca="1">SUM(OFFSET($H30,0,$G73):OFFSET($H30,0,$G73+K$46-1))</f>
        <v>31184365</v>
      </c>
      <c r="L73" s="29">
        <f ca="1">SUM(OFFSET($H30,0,$G73):OFFSET($H30,0,$G73+L$46-1))</f>
        <v>32522340</v>
      </c>
      <c r="M73" s="29">
        <f ca="1">SUM(OFFSET($H30,0,$G73):OFFSET($H30,0,$G73+M$46-1))</f>
        <v>33345471</v>
      </c>
      <c r="N73" s="29">
        <f ca="1">SUM(OFFSET($H30,0,$G73):OFFSET($H30,0,$G73+N$46-1))</f>
        <v>33549483</v>
      </c>
      <c r="O73" s="29">
        <f ca="1">SUM(OFFSET($H30,0,$G73):OFFSET($H30,0,$G73+O$46-1))</f>
        <v>33804304</v>
      </c>
      <c r="P73" s="29">
        <f ca="1">SUM(OFFSET($H30,0,$G73):OFFSET($H30,0,$G73+P$46-1))</f>
        <v>34009840</v>
      </c>
      <c r="Q73" s="29">
        <f ca="1">SUM(OFFSET($H30,0,$G73):OFFSET($H30,0,$G73+Q$46-1))</f>
        <v>34071957</v>
      </c>
      <c r="R73" s="29">
        <f ca="1">SUM(OFFSET($H30,0,$G73):OFFSET($H30,0,$G73+R$46-1))</f>
        <v>34143578</v>
      </c>
      <c r="S73" s="29">
        <f ca="1">SUM(OFFSET($H30,0,$G73):OFFSET($H30,0,$G73+S$46-1))</f>
        <v>34274933</v>
      </c>
      <c r="T73" s="29">
        <f ca="1">SUM(OFFSET($H30,0,$G73):OFFSET($H30,0,$G73+T$46-1))</f>
        <v>34326829</v>
      </c>
      <c r="U73" s="29">
        <f ca="1">SUM(OFFSET($H30,0,$G73):OFFSET($H30,0,$G73+U$46-1))</f>
        <v>34343973</v>
      </c>
      <c r="V73" s="37">
        <f t="shared" ref="V73:W73" ca="1" si="103">U73*U116</f>
        <v>34367633.260037854</v>
      </c>
      <c r="W73" s="37">
        <f t="shared" ca="1" si="103"/>
        <v>34384788.465034463</v>
      </c>
      <c r="X73" s="37">
        <f t="shared" ref="X73:AA73" ca="1" si="104">W73*W116</f>
        <v>34406156.750417531</v>
      </c>
      <c r="Y73" s="37">
        <f t="shared" ca="1" si="104"/>
        <v>34425470.662973538</v>
      </c>
      <c r="Z73" s="37">
        <f t="shared" ca="1" si="104"/>
        <v>34430524.653435975</v>
      </c>
      <c r="AA73" s="37">
        <f t="shared" ca="1" si="104"/>
        <v>34433328.108871326</v>
      </c>
      <c r="AB73" s="37">
        <f t="shared" ref="AB73:AF73" ca="1" si="105">AA73*AA116</f>
        <v>34434374.645227961</v>
      </c>
      <c r="AC73" s="37">
        <f t="shared" ca="1" si="105"/>
        <v>34437556.164615624</v>
      </c>
      <c r="AD73" s="37">
        <f t="shared" ca="1" si="105"/>
        <v>34444847.164077051</v>
      </c>
      <c r="AE73" s="37">
        <f t="shared" ca="1" si="105"/>
        <v>34447341.508525304</v>
      </c>
      <c r="AF73" s="37">
        <f t="shared" ca="1" si="105"/>
        <v>34448134.745451644</v>
      </c>
      <c r="AG73" s="37">
        <f t="shared" ref="AG73:AK73" ca="1" si="106">AF73*AF116</f>
        <v>34448800.819337644</v>
      </c>
      <c r="AH73" s="37">
        <f t="shared" ca="1" si="106"/>
        <v>34453223.853934593</v>
      </c>
      <c r="AI73" s="37">
        <f t="shared" ca="1" si="106"/>
        <v>34454645.154595055</v>
      </c>
      <c r="AJ73" s="37">
        <f t="shared" ca="1" si="106"/>
        <v>34456011.144389994</v>
      </c>
      <c r="AK73" s="37">
        <f t="shared" ca="1" si="106"/>
        <v>34456022.293913238</v>
      </c>
      <c r="AL73" s="37">
        <f t="shared" ref="AL73:AS73" ca="1" si="107">AK73*AK116</f>
        <v>34457004.443103634</v>
      </c>
      <c r="AM73" s="37">
        <f t="shared" ca="1" si="107"/>
        <v>34457979.402601421</v>
      </c>
      <c r="AN73" s="37">
        <f t="shared" ca="1" si="107"/>
        <v>34458564.985079728</v>
      </c>
      <c r="AO73" s="37">
        <f t="shared" ca="1" si="107"/>
        <v>34458719.532744788</v>
      </c>
      <c r="AP73" s="37">
        <f t="shared" ca="1" si="107"/>
        <v>34458750.266752578</v>
      </c>
      <c r="AQ73" s="37">
        <f t="shared" ca="1" si="107"/>
        <v>34459659.284177229</v>
      </c>
      <c r="AR73" s="37">
        <f t="shared" ca="1" si="107"/>
        <v>34461007.700557105</v>
      </c>
      <c r="AS73" s="37">
        <f t="shared" ca="1" si="107"/>
        <v>34461015.873884246</v>
      </c>
      <c r="AT73" s="37">
        <f t="shared" ca="1" si="65"/>
        <v>34462168.248966455</v>
      </c>
      <c r="AU73" s="61">
        <f t="shared" ref="AU73" ca="1" si="108">AT73*AT116</f>
        <v>34462168.248966455</v>
      </c>
      <c r="AV73" s="41">
        <f t="shared" ca="1" si="18"/>
        <v>118195.24896645546</v>
      </c>
    </row>
    <row r="74" spans="1:48" x14ac:dyDescent="0.25">
      <c r="A74" t="str">
        <f t="shared" si="72"/>
        <v>201203201309</v>
      </c>
      <c r="B74" s="11">
        <v>201203</v>
      </c>
      <c r="C74" s="11">
        <v>201309</v>
      </c>
      <c r="D74" s="12">
        <v>4610</v>
      </c>
      <c r="G74" s="9">
        <v>28</v>
      </c>
      <c r="H74" s="56">
        <v>201404</v>
      </c>
      <c r="I74" s="67">
        <f ca="1">SUM(OFFSET($H31,0,$G74):OFFSET($H31,0,$G74+I$46-1))</f>
        <v>10052932</v>
      </c>
      <c r="J74" s="29">
        <f ca="1">SUM(OFFSET($H31,0,$G74):OFFSET($H31,0,$G74+J$46-1))</f>
        <v>24672923</v>
      </c>
      <c r="K74" s="29">
        <f ca="1">SUM(OFFSET($H31,0,$G74):OFFSET($H31,0,$G74+K$46-1))</f>
        <v>28792410</v>
      </c>
      <c r="L74" s="29">
        <f ca="1">SUM(OFFSET($H31,0,$G74):OFFSET($H31,0,$G74+L$46-1))</f>
        <v>30035368</v>
      </c>
      <c r="M74" s="29">
        <f ca="1">SUM(OFFSET($H31,0,$G74):OFFSET($H31,0,$G74+M$46-1))</f>
        <v>30669161</v>
      </c>
      <c r="N74" s="29">
        <f ca="1">SUM(OFFSET($H31,0,$G74):OFFSET($H31,0,$G74+N$46-1))</f>
        <v>30898122</v>
      </c>
      <c r="O74" s="29">
        <f ca="1">SUM(OFFSET($H31,0,$G74):OFFSET($H31,0,$G74+O$46-1))</f>
        <v>31186033</v>
      </c>
      <c r="P74" s="29">
        <f ca="1">SUM(OFFSET($H31,0,$G74):OFFSET($H31,0,$G74+P$46-1))</f>
        <v>31280848</v>
      </c>
      <c r="Q74" s="29">
        <f ca="1">SUM(OFFSET($H31,0,$G74):OFFSET($H31,0,$G74+Q$46-1))</f>
        <v>31370054</v>
      </c>
      <c r="R74" s="29">
        <f ca="1">SUM(OFFSET($H31,0,$G74):OFFSET($H31,0,$G74+R$46-1))</f>
        <v>31419138</v>
      </c>
      <c r="S74" s="29">
        <f ca="1">SUM(OFFSET($H31,0,$G74):OFFSET($H31,0,$G74+S$46-1))</f>
        <v>31452114</v>
      </c>
      <c r="T74" s="29">
        <f ca="1">SUM(OFFSET($H31,0,$G74):OFFSET($H31,0,$G74+T$46-1))</f>
        <v>31478154</v>
      </c>
      <c r="U74" s="37">
        <f t="shared" ref="U74:W74" ca="1" si="109">T74*T117</f>
        <v>31498039.911682561</v>
      </c>
      <c r="V74" s="37">
        <f t="shared" ca="1" si="109"/>
        <v>31519739.55065541</v>
      </c>
      <c r="W74" s="37">
        <f t="shared" ca="1" si="109"/>
        <v>31535473.179716799</v>
      </c>
      <c r="X74" s="37">
        <f t="shared" ref="X74:AA74" ca="1" si="110">W74*W117</f>
        <v>31555070.769833706</v>
      </c>
      <c r="Y74" s="37">
        <f t="shared" ca="1" si="110"/>
        <v>31572784.223910198</v>
      </c>
      <c r="Z74" s="37">
        <f t="shared" ca="1" si="110"/>
        <v>31577419.412544291</v>
      </c>
      <c r="AA74" s="37">
        <f t="shared" ca="1" si="110"/>
        <v>31579990.55803154</v>
      </c>
      <c r="AB74" s="37">
        <f t="shared" ref="AB74:AF74" ca="1" si="111">AA74*AA117</f>
        <v>31580950.372550681</v>
      </c>
      <c r="AC74" s="37">
        <f t="shared" ca="1" si="111"/>
        <v>31583868.253503252</v>
      </c>
      <c r="AD74" s="37">
        <f t="shared" ca="1" si="111"/>
        <v>31590555.080098186</v>
      </c>
      <c r="AE74" s="37">
        <f t="shared" ca="1" si="111"/>
        <v>31592842.729258191</v>
      </c>
      <c r="AF74" s="37">
        <f t="shared" ca="1" si="111"/>
        <v>31593570.234150108</v>
      </c>
      <c r="AG74" s="37">
        <f t="shared" ref="AG74:AK74" ca="1" si="112">AF74*AF117</f>
        <v>31594181.113440204</v>
      </c>
      <c r="AH74" s="37">
        <f t="shared" ca="1" si="112"/>
        <v>31598237.630729727</v>
      </c>
      <c r="AI74" s="37">
        <f t="shared" ca="1" si="112"/>
        <v>31599541.154492971</v>
      </c>
      <c r="AJ74" s="37">
        <f t="shared" ca="1" si="112"/>
        <v>31600793.950757395</v>
      </c>
      <c r="AK74" s="37">
        <f t="shared" ca="1" si="112"/>
        <v>31600804.176368978</v>
      </c>
      <c r="AL74" s="37">
        <f t="shared" ref="AL74:AS74" ca="1" si="113">AK74*AK117</f>
        <v>31601704.939201467</v>
      </c>
      <c r="AM74" s="37">
        <f t="shared" ca="1" si="113"/>
        <v>31602599.108119365</v>
      </c>
      <c r="AN74" s="37">
        <f t="shared" ca="1" si="113"/>
        <v>31603136.165968593</v>
      </c>
      <c r="AO74" s="37">
        <f t="shared" ca="1" si="113"/>
        <v>31603277.906952444</v>
      </c>
      <c r="AP74" s="37">
        <f t="shared" ca="1" si="113"/>
        <v>31603306.094168995</v>
      </c>
      <c r="AQ74" s="37">
        <f t="shared" ca="1" si="113"/>
        <v>31604139.785341594</v>
      </c>
      <c r="AR74" s="37">
        <f t="shared" ca="1" si="113"/>
        <v>31605376.46442211</v>
      </c>
      <c r="AS74" s="37">
        <f t="shared" ca="1" si="113"/>
        <v>31605383.960461795</v>
      </c>
      <c r="AT74" s="37">
        <f t="shared" ca="1" si="65"/>
        <v>31606440.843319606</v>
      </c>
      <c r="AU74" s="61">
        <f t="shared" ref="AU74" ca="1" si="114">AT74*AT117</f>
        <v>31606440.843319606</v>
      </c>
      <c r="AV74" s="41">
        <f t="shared" ca="1" si="18"/>
        <v>128286.84331960604</v>
      </c>
    </row>
    <row r="75" spans="1:48" x14ac:dyDescent="0.25">
      <c r="A75" t="str">
        <f t="shared" si="72"/>
        <v>201203201311</v>
      </c>
      <c r="B75" s="11">
        <v>201203</v>
      </c>
      <c r="C75" s="11">
        <v>201311</v>
      </c>
      <c r="D75" s="12">
        <v>9629</v>
      </c>
      <c r="G75" s="28">
        <v>29</v>
      </c>
      <c r="H75" s="56">
        <v>201405</v>
      </c>
      <c r="I75" s="67">
        <f ca="1">SUM(OFFSET($H32,0,$G75):OFFSET($H32,0,$G75+I$46-1))</f>
        <v>12397841</v>
      </c>
      <c r="J75" s="29">
        <f ca="1">SUM(OFFSET($H32,0,$G75):OFFSET($H32,0,$G75+J$46-1))</f>
        <v>26902302</v>
      </c>
      <c r="K75" s="29">
        <f ca="1">SUM(OFFSET($H32,0,$G75):OFFSET($H32,0,$G75+K$46-1))</f>
        <v>30520021</v>
      </c>
      <c r="L75" s="29">
        <f ca="1">SUM(OFFSET($H32,0,$G75):OFFSET($H32,0,$G75+L$46-1))</f>
        <v>31970849</v>
      </c>
      <c r="M75" s="29">
        <f ca="1">SUM(OFFSET($H32,0,$G75):OFFSET($H32,0,$G75+M$46-1))</f>
        <v>32624892</v>
      </c>
      <c r="N75" s="29">
        <f ca="1">SUM(OFFSET($H32,0,$G75):OFFSET($H32,0,$G75+N$46-1))</f>
        <v>33223940</v>
      </c>
      <c r="O75" s="29">
        <f ca="1">SUM(OFFSET($H32,0,$G75):OFFSET($H32,0,$G75+O$46-1))</f>
        <v>33407101</v>
      </c>
      <c r="P75" s="29">
        <f ca="1">SUM(OFFSET($H32,0,$G75):OFFSET($H32,0,$G75+P$46-1))</f>
        <v>33699787</v>
      </c>
      <c r="Q75" s="29">
        <f ca="1">SUM(OFFSET($H32,0,$G75):OFFSET($H32,0,$G75+Q$46-1))</f>
        <v>33750457</v>
      </c>
      <c r="R75" s="29">
        <f ca="1">SUM(OFFSET($H32,0,$G75):OFFSET($H32,0,$G75+R$46-1))</f>
        <v>33812549</v>
      </c>
      <c r="S75" s="29">
        <f ca="1">SUM(OFFSET($H32,0,$G75):OFFSET($H32,0,$G75+S$46-1))</f>
        <v>33835275</v>
      </c>
      <c r="T75" s="37">
        <f t="shared" ref="T75" ca="1" si="115">S75*S118</f>
        <v>33871647.371978894</v>
      </c>
      <c r="U75" s="37">
        <f t="shared" ref="U75:W75" ca="1" si="116">T75*T118</f>
        <v>33893045.341763973</v>
      </c>
      <c r="V75" s="37">
        <f t="shared" ca="1" si="116"/>
        <v>33916394.948586136</v>
      </c>
      <c r="W75" s="37">
        <f t="shared" ca="1" si="116"/>
        <v>33933324.910090506</v>
      </c>
      <c r="X75" s="37">
        <f t="shared" ref="X75:AA75" ca="1" si="117">W75*W118</f>
        <v>33954412.635304011</v>
      </c>
      <c r="Y75" s="37">
        <f t="shared" ca="1" si="117"/>
        <v>33973472.961084828</v>
      </c>
      <c r="Z75" s="37">
        <f t="shared" ca="1" si="117"/>
        <v>33978460.593933836</v>
      </c>
      <c r="AA75" s="37">
        <f t="shared" ca="1" si="117"/>
        <v>33981227.240710072</v>
      </c>
      <c r="AB75" s="37">
        <f t="shared" ref="AB75:AF75" ca="1" si="118">AA75*AA118</f>
        <v>33982260.036309674</v>
      </c>
      <c r="AC75" s="37">
        <f t="shared" ca="1" si="118"/>
        <v>33985399.783154391</v>
      </c>
      <c r="AD75" s="37">
        <f t="shared" ca="1" si="118"/>
        <v>33992595.053641386</v>
      </c>
      <c r="AE75" s="37">
        <f t="shared" ca="1" si="118"/>
        <v>33995056.647979431</v>
      </c>
      <c r="AF75" s="37">
        <f t="shared" ca="1" si="118"/>
        <v>33995839.46990604</v>
      </c>
      <c r="AG75" s="37">
        <f t="shared" ref="AG75:AK75" ca="1" si="119">AF75*AF118</f>
        <v>33996496.798410788</v>
      </c>
      <c r="AH75" s="37">
        <f t="shared" ca="1" si="119"/>
        <v>34000861.759684853</v>
      </c>
      <c r="AI75" s="37">
        <f t="shared" ca="1" si="119"/>
        <v>34002264.399027981</v>
      </c>
      <c r="AJ75" s="37">
        <f t="shared" ca="1" si="119"/>
        <v>34003612.453723229</v>
      </c>
      <c r="AK75" s="37">
        <f t="shared" ca="1" si="119"/>
        <v>34003623.456856057</v>
      </c>
      <c r="AL75" s="37">
        <f t="shared" ref="AL75:AS75" ca="1" si="120">AK75*AK118</f>
        <v>34004592.710676596</v>
      </c>
      <c r="AM75" s="37">
        <f t="shared" ca="1" si="120"/>
        <v>34005554.869203359</v>
      </c>
      <c r="AN75" s="37">
        <f t="shared" ca="1" si="120"/>
        <v>34006132.763132192</v>
      </c>
      <c r="AO75" s="37">
        <f t="shared" ca="1" si="120"/>
        <v>34006285.281625591</v>
      </c>
      <c r="AP75" s="37">
        <f t="shared" ca="1" si="120"/>
        <v>34006315.612103656</v>
      </c>
      <c r="AQ75" s="37">
        <f t="shared" ca="1" si="120"/>
        <v>34007212.694359988</v>
      </c>
      <c r="AR75" s="37">
        <f t="shared" ca="1" si="120"/>
        <v>34008543.406374663</v>
      </c>
      <c r="AS75" s="37">
        <f t="shared" ca="1" si="120"/>
        <v>34008551.472388096</v>
      </c>
      <c r="AT75" s="37">
        <f t="shared" ca="1" si="65"/>
        <v>34009688.717077643</v>
      </c>
      <c r="AU75" s="61">
        <f t="shared" ref="AU75" ca="1" si="121">AT75*AT118</f>
        <v>34009688.717077643</v>
      </c>
      <c r="AV75" s="41">
        <f t="shared" ca="1" si="18"/>
        <v>174413.71707764268</v>
      </c>
    </row>
    <row r="76" spans="1:48" x14ac:dyDescent="0.25">
      <c r="A76" t="str">
        <f t="shared" si="72"/>
        <v>201203201312</v>
      </c>
      <c r="B76" s="11">
        <v>201203</v>
      </c>
      <c r="C76" s="11">
        <v>201312</v>
      </c>
      <c r="D76" s="12">
        <v>2209</v>
      </c>
      <c r="G76" s="9">
        <v>30</v>
      </c>
      <c r="H76" s="56">
        <v>201406</v>
      </c>
      <c r="I76" s="67">
        <f ca="1">SUM(OFFSET($H33,0,$G76):OFFSET($H33,0,$G76+I$46-1))</f>
        <v>13190664</v>
      </c>
      <c r="J76" s="29">
        <f ca="1">SUM(OFFSET($H33,0,$G76):OFFSET($H33,0,$G76+J$46-1))</f>
        <v>28996458</v>
      </c>
      <c r="K76" s="29">
        <f ca="1">SUM(OFFSET($H33,0,$G76):OFFSET($H33,0,$G76+K$46-1))</f>
        <v>34244702</v>
      </c>
      <c r="L76" s="29">
        <f ca="1">SUM(OFFSET($H33,0,$G76):OFFSET($H33,0,$G76+L$46-1))</f>
        <v>35871190</v>
      </c>
      <c r="M76" s="29">
        <f ca="1">SUM(OFFSET($H33,0,$G76):OFFSET($H33,0,$G76+M$46-1))</f>
        <v>36598872</v>
      </c>
      <c r="N76" s="29">
        <f ca="1">SUM(OFFSET($H33,0,$G76):OFFSET($H33,0,$G76+N$46-1))</f>
        <v>37158141</v>
      </c>
      <c r="O76" s="29">
        <f ca="1">SUM(OFFSET($H33,0,$G76):OFFSET($H33,0,$G76+O$46-1))</f>
        <v>37401494</v>
      </c>
      <c r="P76" s="29">
        <f ca="1">SUM(OFFSET($H33,0,$G76):OFFSET($H33,0,$G76+P$46-1))</f>
        <v>37523970</v>
      </c>
      <c r="Q76" s="29">
        <f ca="1">SUM(OFFSET($H33,0,$G76):OFFSET($H33,0,$G76+Q$46-1))</f>
        <v>37588171</v>
      </c>
      <c r="R76" s="29">
        <f ca="1">SUM(OFFSET($H33,0,$G76):OFFSET($H33,0,$G76+R$46-1))</f>
        <v>37588171</v>
      </c>
      <c r="S76" s="37">
        <f t="shared" ref="S76:T76" ca="1" si="122">R76*R119</f>
        <v>37645032.285879657</v>
      </c>
      <c r="T76" s="37">
        <f t="shared" ca="1" si="122"/>
        <v>37685500.085164852</v>
      </c>
      <c r="U76" s="37">
        <f t="shared" ref="U76:W76" ca="1" si="123">T76*T119</f>
        <v>37709307.406471141</v>
      </c>
      <c r="V76" s="37">
        <f t="shared" ca="1" si="123"/>
        <v>37735286.113683745</v>
      </c>
      <c r="W76" s="37">
        <f t="shared" ca="1" si="123"/>
        <v>37754122.341479465</v>
      </c>
      <c r="X76" s="37">
        <f t="shared" ref="X76:AA76" ca="1" si="124">W76*W119</f>
        <v>37777584.485543557</v>
      </c>
      <c r="Y76" s="37">
        <f t="shared" ca="1" si="124"/>
        <v>37798790.950671978</v>
      </c>
      <c r="Z76" s="37">
        <f t="shared" ca="1" si="124"/>
        <v>37804340.177023217</v>
      </c>
      <c r="AA76" s="37">
        <f t="shared" ca="1" si="124"/>
        <v>37807418.340484723</v>
      </c>
      <c r="AB76" s="37">
        <f t="shared" ref="AB76:AF76" ca="1" si="125">AA76*AA119</f>
        <v>37808567.425978839</v>
      </c>
      <c r="AC76" s="37">
        <f t="shared" ca="1" si="125"/>
        <v>37812060.699532509</v>
      </c>
      <c r="AD76" s="37">
        <f t="shared" ca="1" si="125"/>
        <v>37820066.137342267</v>
      </c>
      <c r="AE76" s="37">
        <f t="shared" ca="1" si="125"/>
        <v>37822804.900314651</v>
      </c>
      <c r="AF76" s="37">
        <f t="shared" ca="1" si="125"/>
        <v>37823675.865799673</v>
      </c>
      <c r="AG76" s="37">
        <f t="shared" ref="AG76:AK76" ca="1" si="126">AF76*AF119</f>
        <v>37824407.207654692</v>
      </c>
      <c r="AH76" s="37">
        <f t="shared" ca="1" si="126"/>
        <v>37829263.65135403</v>
      </c>
      <c r="AI76" s="37">
        <f t="shared" ca="1" si="126"/>
        <v>37830824.223962277</v>
      </c>
      <c r="AJ76" s="37">
        <f t="shared" ca="1" si="126"/>
        <v>37832324.065844037</v>
      </c>
      <c r="AK76" s="37">
        <f t="shared" ca="1" si="126"/>
        <v>37832336.307898834</v>
      </c>
      <c r="AL76" s="37">
        <f t="shared" ref="AL76:AS76" ca="1" si="127">AK76*AK119</f>
        <v>37833414.696987368</v>
      </c>
      <c r="AM76" s="37">
        <f t="shared" ca="1" si="127"/>
        <v>37834485.191871904</v>
      </c>
      <c r="AN76" s="37">
        <f t="shared" ca="1" si="127"/>
        <v>37835128.155040033</v>
      </c>
      <c r="AO76" s="37">
        <f t="shared" ca="1" si="127"/>
        <v>37835297.846689008</v>
      </c>
      <c r="AP76" s="37">
        <f t="shared" ca="1" si="127"/>
        <v>37835331.59229403</v>
      </c>
      <c r="AQ76" s="37">
        <f t="shared" ca="1" si="127"/>
        <v>37836329.683502175</v>
      </c>
      <c r="AR76" s="37">
        <f t="shared" ca="1" si="127"/>
        <v>37837810.229966052</v>
      </c>
      <c r="AS76" s="37">
        <f t="shared" ca="1" si="127"/>
        <v>37837819.204190023</v>
      </c>
      <c r="AT76" s="37">
        <f t="shared" ca="1" si="65"/>
        <v>37839084.499449335</v>
      </c>
      <c r="AU76" s="61">
        <f t="shared" ref="AU76" ca="1" si="128">AT76*AT119</f>
        <v>37839084.499449335</v>
      </c>
      <c r="AV76" s="41">
        <f t="shared" ca="1" si="18"/>
        <v>250913.49944933504</v>
      </c>
    </row>
    <row r="77" spans="1:48" x14ac:dyDescent="0.25">
      <c r="A77" t="str">
        <f t="shared" si="72"/>
        <v>201203201401</v>
      </c>
      <c r="B77" s="11">
        <v>201203</v>
      </c>
      <c r="C77" s="11">
        <v>201401</v>
      </c>
      <c r="D77" s="12">
        <v>176</v>
      </c>
      <c r="G77" s="28">
        <v>31</v>
      </c>
      <c r="H77" s="56">
        <v>201407</v>
      </c>
      <c r="I77" s="67">
        <f ca="1">SUM(OFFSET($H34,0,$G77):OFFSET($H34,0,$G77+I$46-1))</f>
        <v>11383654</v>
      </c>
      <c r="J77" s="29">
        <f ca="1">SUM(OFFSET($H34,0,$G77):OFFSET($H34,0,$G77+J$46-1))</f>
        <v>26192140</v>
      </c>
      <c r="K77" s="29">
        <f ca="1">SUM(OFFSET($H34,0,$G77):OFFSET($H34,0,$G77+K$46-1))</f>
        <v>30378704</v>
      </c>
      <c r="L77" s="29">
        <f ca="1">SUM(OFFSET($H34,0,$G77):OFFSET($H34,0,$G77+L$46-1))</f>
        <v>31876880</v>
      </c>
      <c r="M77" s="29">
        <f ca="1">SUM(OFFSET($H34,0,$G77):OFFSET($H34,0,$G77+M$46-1))</f>
        <v>32655106</v>
      </c>
      <c r="N77" s="29">
        <f ca="1">SUM(OFFSET($H34,0,$G77):OFFSET($H34,0,$G77+N$46-1))</f>
        <v>33175490</v>
      </c>
      <c r="O77" s="29">
        <f ca="1">SUM(OFFSET($H34,0,$G77):OFFSET($H34,0,$G77+O$46-1))</f>
        <v>33757241</v>
      </c>
      <c r="P77" s="29">
        <f ca="1">SUM(OFFSET($H34,0,$G77):OFFSET($H34,0,$G77+P$46-1))</f>
        <v>33926375</v>
      </c>
      <c r="Q77" s="29">
        <f ca="1">SUM(OFFSET($H34,0,$G77):OFFSET($H34,0,$G77+Q$46-1))</f>
        <v>33931196</v>
      </c>
      <c r="R77" s="37">
        <f t="shared" ref="R77:T77" ca="1" si="129">Q77*Q120</f>
        <v>33995140.916383401</v>
      </c>
      <c r="S77" s="37">
        <f t="shared" ca="1" si="129"/>
        <v>34046566.867014669</v>
      </c>
      <c r="T77" s="37">
        <f t="shared" ca="1" si="129"/>
        <v>34083166.374324456</v>
      </c>
      <c r="U77" s="37">
        <f t="shared" ref="U77:W77" ca="1" si="130">T77*T120</f>
        <v>34104697.968470097</v>
      </c>
      <c r="V77" s="37">
        <f t="shared" ca="1" si="130"/>
        <v>34128193.387082458</v>
      </c>
      <c r="W77" s="37">
        <f t="shared" ca="1" si="130"/>
        <v>34145229.071480311</v>
      </c>
      <c r="X77" s="37">
        <f t="shared" ref="X77:AA77" ca="1" si="131">W77*W120</f>
        <v>34166448.483663455</v>
      </c>
      <c r="Y77" s="37">
        <f t="shared" ca="1" si="131"/>
        <v>34185627.835869208</v>
      </c>
      <c r="Z77" s="37">
        <f t="shared" ca="1" si="131"/>
        <v>34190646.61509598</v>
      </c>
      <c r="AA77" s="37">
        <f t="shared" ca="1" si="131"/>
        <v>34193430.538810641</v>
      </c>
      <c r="AB77" s="37">
        <f t="shared" ref="AB77:AF77" ca="1" si="132">AA77*AA120</f>
        <v>34194469.783931062</v>
      </c>
      <c r="AC77" s="37">
        <f t="shared" ca="1" si="132"/>
        <v>34197629.137620188</v>
      </c>
      <c r="AD77" s="37">
        <f t="shared" ca="1" si="132"/>
        <v>34204869.340567015</v>
      </c>
      <c r="AE77" s="37">
        <f t="shared" ca="1" si="132"/>
        <v>34207346.306875981</v>
      </c>
      <c r="AF77" s="37">
        <f t="shared" ca="1" si="132"/>
        <v>34208134.017307453</v>
      </c>
      <c r="AG77" s="37">
        <f t="shared" ref="AG77:AK77" ca="1" si="133">AF77*AF120</f>
        <v>34208795.450645603</v>
      </c>
      <c r="AH77" s="37">
        <f t="shared" ca="1" si="133"/>
        <v>34213187.669886902</v>
      </c>
      <c r="AI77" s="37">
        <f t="shared" ca="1" si="133"/>
        <v>34214599.068322003</v>
      </c>
      <c r="AJ77" s="37">
        <f t="shared" ca="1" si="133"/>
        <v>34215955.5412433</v>
      </c>
      <c r="AK77" s="37">
        <f t="shared" ca="1" si="133"/>
        <v>34215966.613087624</v>
      </c>
      <c r="AL77" s="37">
        <f t="shared" ref="AL77:AS77" ca="1" si="134">AK77*AK120</f>
        <v>34216941.919628277</v>
      </c>
      <c r="AM77" s="37">
        <f t="shared" ca="1" si="134"/>
        <v>34217910.086567022</v>
      </c>
      <c r="AN77" s="37">
        <f t="shared" ca="1" si="134"/>
        <v>34218491.589282453</v>
      </c>
      <c r="AO77" s="37">
        <f t="shared" ca="1" si="134"/>
        <v>34218645.06021136</v>
      </c>
      <c r="AP77" s="37">
        <f t="shared" ca="1" si="134"/>
        <v>34218675.580094807</v>
      </c>
      <c r="AQ77" s="37">
        <f t="shared" ca="1" si="134"/>
        <v>34219578.264379933</v>
      </c>
      <c r="AR77" s="37">
        <f t="shared" ca="1" si="134"/>
        <v>34220917.286320448</v>
      </c>
      <c r="AS77" s="37">
        <f t="shared" ca="1" si="134"/>
        <v>34220925.402703889</v>
      </c>
      <c r="AT77" s="37">
        <f t="shared" ca="1" si="65"/>
        <v>34222069.749169722</v>
      </c>
      <c r="AU77" s="61">
        <f t="shared" ref="AU77" ca="1" si="135">AT77*AT120</f>
        <v>34222069.749169722</v>
      </c>
      <c r="AV77" s="41">
        <f t="shared" ca="1" si="18"/>
        <v>290873.7491697222</v>
      </c>
    </row>
    <row r="78" spans="1:48" x14ac:dyDescent="0.25">
      <c r="A78" t="str">
        <f t="shared" si="72"/>
        <v>201203201404</v>
      </c>
      <c r="B78" s="11">
        <v>201203</v>
      </c>
      <c r="C78" s="11">
        <v>201404</v>
      </c>
      <c r="D78" s="12">
        <v>44580</v>
      </c>
      <c r="G78" s="9">
        <v>32</v>
      </c>
      <c r="H78" s="56">
        <v>201408</v>
      </c>
      <c r="I78" s="67">
        <f ca="1">SUM(OFFSET($H35,0,$G78):OFFSET($H35,0,$G78+I$46-1))</f>
        <v>13600244</v>
      </c>
      <c r="J78" s="29">
        <f ca="1">SUM(OFFSET($H35,0,$G78):OFFSET($H35,0,$G78+J$46-1))</f>
        <v>30370711</v>
      </c>
      <c r="K78" s="29">
        <f ca="1">SUM(OFFSET($H35,0,$G78):OFFSET($H35,0,$G78+K$46-1))</f>
        <v>33921637</v>
      </c>
      <c r="L78" s="29">
        <f ca="1">SUM(OFFSET($H35,0,$G78):OFFSET($H35,0,$G78+L$46-1))</f>
        <v>35333362</v>
      </c>
      <c r="M78" s="29">
        <f ca="1">SUM(OFFSET($H35,0,$G78):OFFSET($H35,0,$G78+M$46-1))</f>
        <v>35898603</v>
      </c>
      <c r="N78" s="29">
        <f ca="1">SUM(OFFSET($H35,0,$G78):OFFSET($H35,0,$G78+N$46-1))</f>
        <v>36343207</v>
      </c>
      <c r="O78" s="29">
        <f ca="1">SUM(OFFSET($H35,0,$G78):OFFSET($H35,0,$G78+O$46-1))</f>
        <v>36565293</v>
      </c>
      <c r="P78" s="29">
        <f ca="1">SUM(OFFSET($H35,0,$G78):OFFSET($H35,0,$G78+P$46-1))</f>
        <v>36795574</v>
      </c>
      <c r="Q78" s="37">
        <f t="shared" ref="Q78" ca="1" si="136">P78*P121</f>
        <v>36883126.87897931</v>
      </c>
      <c r="R78" s="37">
        <f t="shared" ref="R78:T78" ca="1" si="137">Q78*Q121</f>
        <v>36952634.846344642</v>
      </c>
      <c r="S78" s="37">
        <f t="shared" ca="1" si="137"/>
        <v>37008534.728624217</v>
      </c>
      <c r="T78" s="37">
        <f t="shared" ca="1" si="137"/>
        <v>37048318.303356305</v>
      </c>
      <c r="U78" s="37">
        <f t="shared" ref="U78:W78" ca="1" si="138">T78*T121</f>
        <v>37071723.093413815</v>
      </c>
      <c r="V78" s="37">
        <f t="shared" ca="1" si="138"/>
        <v>37097262.555852875</v>
      </c>
      <c r="W78" s="37">
        <f t="shared" ca="1" si="138"/>
        <v>37115780.303035028</v>
      </c>
      <c r="X78" s="37">
        <f t="shared" ref="X78:AA78" ca="1" si="139">W78*W121</f>
        <v>37138845.752064534</v>
      </c>
      <c r="Y78" s="37">
        <f t="shared" ca="1" si="139"/>
        <v>37159693.660899267</v>
      </c>
      <c r="Z78" s="37">
        <f t="shared" ca="1" si="139"/>
        <v>37165149.061616607</v>
      </c>
      <c r="AA78" s="37">
        <f t="shared" ca="1" si="139"/>
        <v>37168175.179870419</v>
      </c>
      <c r="AB78" s="37">
        <f t="shared" ref="AB78:AF78" ca="1" si="140">AA78*AA121</f>
        <v>37169304.836768895</v>
      </c>
      <c r="AC78" s="37">
        <f t="shared" ca="1" si="140"/>
        <v>37172739.046484686</v>
      </c>
      <c r="AD78" s="37">
        <f t="shared" ca="1" si="140"/>
        <v>37180609.129340522</v>
      </c>
      <c r="AE78" s="37">
        <f t="shared" ca="1" si="140"/>
        <v>37183301.585646771</v>
      </c>
      <c r="AF78" s="37">
        <f t="shared" ca="1" si="140"/>
        <v>37184157.824954927</v>
      </c>
      <c r="AG78" s="37">
        <f t="shared" ref="AG78:AK78" ca="1" si="141">AF78*AF121</f>
        <v>37184876.80137217</v>
      </c>
      <c r="AH78" s="37">
        <f t="shared" ca="1" si="141"/>
        <v>37189651.132921144</v>
      </c>
      <c r="AI78" s="37">
        <f t="shared" ca="1" si="141"/>
        <v>37191185.319560446</v>
      </c>
      <c r="AJ78" s="37">
        <f t="shared" ca="1" si="141"/>
        <v>37192659.802300878</v>
      </c>
      <c r="AK78" s="37">
        <f t="shared" ca="1" si="141"/>
        <v>37192671.837368518</v>
      </c>
      <c r="AL78" s="37">
        <f t="shared" ref="AL78:AS78" ca="1" si="142">AK78*AK121</f>
        <v>37193731.993187509</v>
      </c>
      <c r="AM78" s="37">
        <f t="shared" ca="1" si="142"/>
        <v>37194784.388276726</v>
      </c>
      <c r="AN78" s="37">
        <f t="shared" ca="1" si="142"/>
        <v>37195416.480303004</v>
      </c>
      <c r="AO78" s="37">
        <f t="shared" ca="1" si="142"/>
        <v>37195583.302826531</v>
      </c>
      <c r="AP78" s="37">
        <f t="shared" ca="1" si="142"/>
        <v>37195616.477865033</v>
      </c>
      <c r="AQ78" s="37">
        <f t="shared" ca="1" si="142"/>
        <v>37196597.693470277</v>
      </c>
      <c r="AR78" s="37">
        <f t="shared" ca="1" si="142"/>
        <v>37198053.207037374</v>
      </c>
      <c r="AS78" s="37">
        <f t="shared" ca="1" si="142"/>
        <v>37198062.029526278</v>
      </c>
      <c r="AT78" s="37">
        <f t="shared" ca="1" si="65"/>
        <v>37199305.931329586</v>
      </c>
      <c r="AU78" s="61">
        <f t="shared" ref="AU78" ca="1" si="143">AT78*AT121</f>
        <v>37199305.931329586</v>
      </c>
      <c r="AV78" s="41">
        <f t="shared" ca="1" si="18"/>
        <v>403731.93132958561</v>
      </c>
    </row>
    <row r="79" spans="1:48" x14ac:dyDescent="0.25">
      <c r="A79" t="str">
        <f t="shared" si="72"/>
        <v>201203201406</v>
      </c>
      <c r="B79" s="11">
        <v>201203</v>
      </c>
      <c r="C79" s="11">
        <v>201406</v>
      </c>
      <c r="D79" s="12">
        <v>256</v>
      </c>
      <c r="G79" s="28">
        <v>33</v>
      </c>
      <c r="H79" s="56">
        <v>201409</v>
      </c>
      <c r="I79" s="67">
        <f ca="1">SUM(OFFSET($H36,0,$G79):OFFSET($H36,0,$G79+I$46-1))</f>
        <v>14315244</v>
      </c>
      <c r="J79" s="29">
        <f ca="1">SUM(OFFSET($H36,0,$G79):OFFSET($H36,0,$G79+J$46-1))</f>
        <v>32260228</v>
      </c>
      <c r="K79" s="29">
        <f ca="1">SUM(OFFSET($H36,0,$G79):OFFSET($H36,0,$G79+K$46-1))</f>
        <v>37950581</v>
      </c>
      <c r="L79" s="29">
        <f ca="1">SUM(OFFSET($H36,0,$G79):OFFSET($H36,0,$G79+L$46-1))</f>
        <v>40294344</v>
      </c>
      <c r="M79" s="29">
        <f ca="1">SUM(OFFSET($H36,0,$G79):OFFSET($H36,0,$G79+M$46-1))</f>
        <v>41020109</v>
      </c>
      <c r="N79" s="29">
        <f ca="1">SUM(OFFSET($H36,0,$G79):OFFSET($H36,0,$G79+N$46-1))</f>
        <v>41361473</v>
      </c>
      <c r="O79" s="29">
        <f ca="1">SUM(OFFSET($H36,0,$G79):OFFSET($H36,0,$G79+O$46-1))</f>
        <v>41591328</v>
      </c>
      <c r="P79" s="37">
        <f t="shared" ref="P79:Q79" ca="1" si="144">O79*O122</f>
        <v>41805811.081556328</v>
      </c>
      <c r="Q79" s="37">
        <f t="shared" ca="1" si="144"/>
        <v>41905285.521559775</v>
      </c>
      <c r="R79" s="37">
        <f t="shared" ref="R79:T79" ca="1" si="145">Q79*Q122</f>
        <v>41984257.980376102</v>
      </c>
      <c r="S79" s="37">
        <f t="shared" ca="1" si="145"/>
        <v>42047769.421128765</v>
      </c>
      <c r="T79" s="37">
        <f t="shared" ca="1" si="145"/>
        <v>42092970.091443039</v>
      </c>
      <c r="U79" s="37">
        <f t="shared" ref="U79:W79" ca="1" si="146">T79*T122</f>
        <v>42119561.774223901</v>
      </c>
      <c r="V79" s="37">
        <f t="shared" ca="1" si="146"/>
        <v>42148578.79518006</v>
      </c>
      <c r="W79" s="37">
        <f t="shared" ca="1" si="146"/>
        <v>42169617.995176047</v>
      </c>
      <c r="X79" s="37">
        <f t="shared" ref="X79:AA79" ca="1" si="147">W79*W122</f>
        <v>42195824.13085527</v>
      </c>
      <c r="Y79" s="37">
        <f t="shared" ca="1" si="147"/>
        <v>42219510.776922822</v>
      </c>
      <c r="Z79" s="37">
        <f t="shared" ca="1" si="147"/>
        <v>42225709.007497057</v>
      </c>
      <c r="AA79" s="37">
        <f t="shared" ca="1" si="147"/>
        <v>42229147.174490437</v>
      </c>
      <c r="AB79" s="37">
        <f t="shared" ref="AB79:AF79" ca="1" si="148">AA79*AA122</f>
        <v>42230430.650130324</v>
      </c>
      <c r="AC79" s="37">
        <f t="shared" ca="1" si="148"/>
        <v>42234332.476001903</v>
      </c>
      <c r="AD79" s="37">
        <f t="shared" ca="1" si="148"/>
        <v>42243274.181791492</v>
      </c>
      <c r="AE79" s="37">
        <f t="shared" ca="1" si="148"/>
        <v>42246333.25405068</v>
      </c>
      <c r="AF79" s="37">
        <f t="shared" ca="1" si="148"/>
        <v>42247306.082433715</v>
      </c>
      <c r="AG79" s="37">
        <f t="shared" ref="AG79:AK79" ca="1" si="149">AF79*AF122</f>
        <v>42248122.957644619</v>
      </c>
      <c r="AH79" s="37">
        <f t="shared" ca="1" si="149"/>
        <v>42253547.381864145</v>
      </c>
      <c r="AI79" s="37">
        <f t="shared" ca="1" si="149"/>
        <v>42255290.469682433</v>
      </c>
      <c r="AJ79" s="37">
        <f t="shared" ca="1" si="149"/>
        <v>42256965.724072799</v>
      </c>
      <c r="AK79" s="37">
        <f t="shared" ca="1" si="149"/>
        <v>42256979.397884883</v>
      </c>
      <c r="AL79" s="37">
        <f t="shared" ref="AL79:AS79" ca="1" si="150">AK79*AK122</f>
        <v>42258183.908891715</v>
      </c>
      <c r="AM79" s="37">
        <f t="shared" ca="1" si="150"/>
        <v>42259379.602435805</v>
      </c>
      <c r="AN79" s="37">
        <f t="shared" ca="1" si="150"/>
        <v>42260097.762718804</v>
      </c>
      <c r="AO79" s="37">
        <f t="shared" ca="1" si="150"/>
        <v>42260287.300485022</v>
      </c>
      <c r="AP79" s="37">
        <f t="shared" ca="1" si="150"/>
        <v>42260324.992773563</v>
      </c>
      <c r="AQ79" s="37">
        <f t="shared" ca="1" si="150"/>
        <v>42261439.814741641</v>
      </c>
      <c r="AR79" s="37">
        <f t="shared" ca="1" si="150"/>
        <v>42263093.517037809</v>
      </c>
      <c r="AS79" s="37">
        <f t="shared" ca="1" si="150"/>
        <v>42263103.540833175</v>
      </c>
      <c r="AT79" s="37">
        <f t="shared" ca="1" si="65"/>
        <v>42264516.817435227</v>
      </c>
      <c r="AU79" s="61">
        <f t="shared" ref="AU79" ca="1" si="151">AT79*AT122</f>
        <v>42264516.817435227</v>
      </c>
      <c r="AV79" s="41">
        <f t="shared" ca="1" si="18"/>
        <v>673188.81743522733</v>
      </c>
    </row>
    <row r="80" spans="1:48" x14ac:dyDescent="0.25">
      <c r="A80" t="str">
        <f t="shared" si="72"/>
        <v>201203201503</v>
      </c>
      <c r="B80" s="11">
        <v>201203</v>
      </c>
      <c r="C80" s="11">
        <v>201503</v>
      </c>
      <c r="D80" s="12">
        <v>25</v>
      </c>
      <c r="G80" s="9">
        <v>34</v>
      </c>
      <c r="H80" s="56">
        <v>201410</v>
      </c>
      <c r="I80" s="67">
        <f ca="1">SUM(OFFSET($H37,0,$G80):OFFSET($H37,0,$G80+I$46-1))</f>
        <v>13271603</v>
      </c>
      <c r="J80" s="29">
        <f ca="1">SUM(OFFSET($H37,0,$G80):OFFSET($H37,0,$G80+J$46-1))</f>
        <v>31461161</v>
      </c>
      <c r="K80" s="29">
        <f ca="1">SUM(OFFSET($H37,0,$G80):OFFSET($H37,0,$G80+K$46-1))</f>
        <v>36153985</v>
      </c>
      <c r="L80" s="29">
        <f ca="1">SUM(OFFSET($H37,0,$G80):OFFSET($H37,0,$G80+L$46-1))</f>
        <v>38329094</v>
      </c>
      <c r="M80" s="29">
        <f ca="1">SUM(OFFSET($H37,0,$G80):OFFSET($H37,0,$G80+M$46-1))</f>
        <v>39338596</v>
      </c>
      <c r="N80" s="29">
        <f ca="1">SUM(OFFSET($H37,0,$G80):OFFSET($H37,0,$G80+N$46-1))</f>
        <v>39701386</v>
      </c>
      <c r="O80" s="37">
        <f t="shared" ref="O80" ca="1" si="152">N80*N123</f>
        <v>40022464.878793374</v>
      </c>
      <c r="P80" s="37">
        <f t="shared" ref="P80:Q80" ca="1" si="153">O80*O123</f>
        <v>40228857.461369328</v>
      </c>
      <c r="Q80" s="37">
        <f t="shared" ca="1" si="153"/>
        <v>40324579.634063013</v>
      </c>
      <c r="R80" s="37">
        <f t="shared" ref="R80:T80" ca="1" si="154">Q80*Q123</f>
        <v>40400573.179144531</v>
      </c>
      <c r="S80" s="37">
        <f t="shared" ca="1" si="154"/>
        <v>40461688.909974888</v>
      </c>
      <c r="T80" s="37">
        <f t="shared" ca="1" si="154"/>
        <v>40505184.569458306</v>
      </c>
      <c r="U80" s="37">
        <f t="shared" ref="U80:W80" ca="1" si="155">T80*T123</f>
        <v>40530773.189522691</v>
      </c>
      <c r="V80" s="37">
        <f t="shared" ca="1" si="155"/>
        <v>40558695.661777124</v>
      </c>
      <c r="W80" s="37">
        <f t="shared" ca="1" si="155"/>
        <v>40578941.243810892</v>
      </c>
      <c r="X80" s="37">
        <f t="shared" ref="X80:AA80" ca="1" si="156">W80*W123</f>
        <v>40604158.859964684</v>
      </c>
      <c r="Y80" s="37">
        <f t="shared" ca="1" si="156"/>
        <v>40626952.023970775</v>
      </c>
      <c r="Z80" s="37">
        <f t="shared" ca="1" si="156"/>
        <v>40632916.45159059</v>
      </c>
      <c r="AA80" s="37">
        <f t="shared" ca="1" si="156"/>
        <v>40636224.927764758</v>
      </c>
      <c r="AB80" s="37">
        <f t="shared" ref="AB80:AF80" ca="1" si="157">AA80*AA123</f>
        <v>40637459.989523791</v>
      </c>
      <c r="AC80" s="37">
        <f t="shared" ca="1" si="157"/>
        <v>40641214.634937093</v>
      </c>
      <c r="AD80" s="37">
        <f t="shared" ca="1" si="157"/>
        <v>40649819.05136545</v>
      </c>
      <c r="AE80" s="37">
        <f t="shared" ca="1" si="157"/>
        <v>40652762.732607245</v>
      </c>
      <c r="AF80" s="37">
        <f t="shared" ca="1" si="157"/>
        <v>40653698.865009494</v>
      </c>
      <c r="AG80" s="37">
        <f t="shared" ref="AG80:AK80" ca="1" si="158">AF80*AF123</f>
        <v>40654484.926936604</v>
      </c>
      <c r="AH80" s="37">
        <f t="shared" ca="1" si="158"/>
        <v>40659704.736888662</v>
      </c>
      <c r="AI80" s="37">
        <f t="shared" ca="1" si="158"/>
        <v>40661382.073832273</v>
      </c>
      <c r="AJ80" s="37">
        <f t="shared" ca="1" si="158"/>
        <v>40662994.136087209</v>
      </c>
      <c r="AK80" s="37">
        <f t="shared" ca="1" si="158"/>
        <v>40663007.294110529</v>
      </c>
      <c r="AL80" s="37">
        <f t="shared" ref="AL80:AS80" ca="1" si="159">AK80*AK123</f>
        <v>40664166.369855046</v>
      </c>
      <c r="AM80" s="37">
        <f t="shared" ca="1" si="159"/>
        <v>40665316.96073962</v>
      </c>
      <c r="AN80" s="37">
        <f t="shared" ca="1" si="159"/>
        <v>40666008.03135664</v>
      </c>
      <c r="AO80" s="37">
        <f t="shared" ca="1" si="159"/>
        <v>40666190.419584103</v>
      </c>
      <c r="AP80" s="37">
        <f t="shared" ca="1" si="159"/>
        <v>40666226.690084875</v>
      </c>
      <c r="AQ80" s="37">
        <f t="shared" ca="1" si="159"/>
        <v>40667299.459943615</v>
      </c>
      <c r="AR80" s="37">
        <f t="shared" ca="1" si="159"/>
        <v>40668890.783069156</v>
      </c>
      <c r="AS80" s="37">
        <f t="shared" ca="1" si="159"/>
        <v>40668900.428757749</v>
      </c>
      <c r="AT80" s="37">
        <f t="shared" ca="1" si="65"/>
        <v>40670260.395267345</v>
      </c>
      <c r="AU80" s="61">
        <f t="shared" ref="AU80" ca="1" si="160">AT80*AT123</f>
        <v>40670260.395267345</v>
      </c>
      <c r="AV80" s="41">
        <f t="shared" ca="1" si="18"/>
        <v>968874.39526734501</v>
      </c>
    </row>
    <row r="81" spans="1:48" x14ac:dyDescent="0.25">
      <c r="A81" t="str">
        <f t="shared" si="72"/>
        <v>201204201204</v>
      </c>
      <c r="B81" s="11">
        <v>201204</v>
      </c>
      <c r="C81" s="11">
        <v>201204</v>
      </c>
      <c r="D81" s="12">
        <v>10411526</v>
      </c>
      <c r="G81" s="28">
        <v>35</v>
      </c>
      <c r="H81" s="56">
        <v>201411</v>
      </c>
      <c r="I81" s="67">
        <f ca="1">SUM(OFFSET($H38,0,$G81):OFFSET($H38,0,$G81+I$46-1))</f>
        <v>13849885</v>
      </c>
      <c r="J81" s="29">
        <f ca="1">SUM(OFFSET($H38,0,$G81):OFFSET($H38,0,$G81+J$46-1))</f>
        <v>31032775</v>
      </c>
      <c r="K81" s="29">
        <f ca="1">SUM(OFFSET($H38,0,$G81):OFFSET($H38,0,$G81+K$46-1))</f>
        <v>34844327</v>
      </c>
      <c r="L81" s="29">
        <f ca="1">SUM(OFFSET($H38,0,$G81):OFFSET($H38,0,$G81+L$46-1))</f>
        <v>36139639</v>
      </c>
      <c r="M81" s="29">
        <f ca="1">SUM(OFFSET($H38,0,$G81):OFFSET($H38,0,$G81+M$46-1))</f>
        <v>36763192</v>
      </c>
      <c r="N81" s="37">
        <f t="shared" ref="N81" ca="1" si="161">M81*M124</f>
        <v>37202931.441215262</v>
      </c>
      <c r="O81" s="37">
        <f t="shared" ref="O81" ca="1" si="162">N81*N124</f>
        <v>37503804.451416261</v>
      </c>
      <c r="P81" s="37">
        <f t="shared" ref="P81:Q81" ca="1" si="163">O81*O124</f>
        <v>37697208.507877871</v>
      </c>
      <c r="Q81" s="37">
        <f t="shared" ca="1" si="163"/>
        <v>37786906.772521004</v>
      </c>
      <c r="R81" s="37">
        <f t="shared" ref="R81:T81" ca="1" si="164">Q81*Q124</f>
        <v>37858117.955114052</v>
      </c>
      <c r="S81" s="37">
        <f t="shared" ca="1" si="164"/>
        <v>37915387.601671517</v>
      </c>
      <c r="T81" s="37">
        <f t="shared" ca="1" si="164"/>
        <v>37956146.028537318</v>
      </c>
      <c r="U81" s="37">
        <f t="shared" ref="U81:W81" ca="1" si="165">T81*T124</f>
        <v>37980124.326875076</v>
      </c>
      <c r="V81" s="37">
        <f t="shared" ca="1" si="165"/>
        <v>38006289.60536059</v>
      </c>
      <c r="W81" s="37">
        <f t="shared" ca="1" si="165"/>
        <v>38025261.10928718</v>
      </c>
      <c r="X81" s="37">
        <f t="shared" ref="X81:AA81" ca="1" si="166">W81*W124</f>
        <v>38048891.751423463</v>
      </c>
      <c r="Y81" s="37">
        <f t="shared" ca="1" si="166"/>
        <v>38070250.515015408</v>
      </c>
      <c r="Z81" s="37">
        <f t="shared" ca="1" si="166"/>
        <v>38075839.594243683</v>
      </c>
      <c r="AA81" s="37">
        <f t="shared" ca="1" si="166"/>
        <v>38078939.864150696</v>
      </c>
      <c r="AB81" s="37">
        <f t="shared" ref="AB81:AF81" ca="1" si="167">AA81*AA124</f>
        <v>38080097.202031717</v>
      </c>
      <c r="AC81" s="37">
        <f t="shared" ca="1" si="167"/>
        <v>38083615.563226894</v>
      </c>
      <c r="AD81" s="37">
        <f t="shared" ca="1" si="167"/>
        <v>38091678.493686691</v>
      </c>
      <c r="AE81" s="37">
        <f t="shared" ca="1" si="167"/>
        <v>38094436.925632209</v>
      </c>
      <c r="AF81" s="37">
        <f t="shared" ca="1" si="167"/>
        <v>38095314.146129765</v>
      </c>
      <c r="AG81" s="37">
        <f t="shared" ref="AG81:AK81" ca="1" si="168">AF81*AF124</f>
        <v>38096050.740262352</v>
      </c>
      <c r="AH81" s="37">
        <f t="shared" ca="1" si="168"/>
        <v>38100942.061481781</v>
      </c>
      <c r="AI81" s="37">
        <f t="shared" ca="1" si="168"/>
        <v>38102513.841653816</v>
      </c>
      <c r="AJ81" s="37">
        <f t="shared" ca="1" si="168"/>
        <v>38104024.454949513</v>
      </c>
      <c r="AK81" s="37">
        <f t="shared" ca="1" si="168"/>
        <v>38104036.784923069</v>
      </c>
      <c r="AL81" s="37">
        <f t="shared" ref="AL81:AS81" ca="1" si="169">AK81*AK124</f>
        <v>38105122.91867815</v>
      </c>
      <c r="AM81" s="37">
        <f t="shared" ca="1" si="169"/>
        <v>38106201.101535432</v>
      </c>
      <c r="AN81" s="37">
        <f t="shared" ca="1" si="169"/>
        <v>38106848.682271935</v>
      </c>
      <c r="AO81" s="37">
        <f t="shared" ca="1" si="169"/>
        <v>38107019.592595369</v>
      </c>
      <c r="AP81" s="37">
        <f t="shared" ca="1" si="169"/>
        <v>38107053.580551185</v>
      </c>
      <c r="AQ81" s="37">
        <f t="shared" ca="1" si="169"/>
        <v>38108058.839750625</v>
      </c>
      <c r="AR81" s="37">
        <f t="shared" ca="1" si="169"/>
        <v>38109550.019054562</v>
      </c>
      <c r="AS81" s="37">
        <f t="shared" ca="1" si="169"/>
        <v>38109559.057728723</v>
      </c>
      <c r="AT81" s="37">
        <f t="shared" ca="1" si="65"/>
        <v>38110833.439958572</v>
      </c>
      <c r="AU81" s="61">
        <f t="shared" ref="AU81" ca="1" si="170">AT81*AT124</f>
        <v>38110833.439958572</v>
      </c>
      <c r="AV81" s="41">
        <f t="shared" ca="1" si="18"/>
        <v>1347641.4399585724</v>
      </c>
    </row>
    <row r="82" spans="1:48" x14ac:dyDescent="0.25">
      <c r="A82" t="str">
        <f t="shared" si="72"/>
        <v>201204201205</v>
      </c>
      <c r="B82" s="11">
        <v>201204</v>
      </c>
      <c r="C82" s="11">
        <v>201205</v>
      </c>
      <c r="D82" s="12">
        <v>15141494</v>
      </c>
      <c r="G82" s="9">
        <v>36</v>
      </c>
      <c r="H82" s="56">
        <v>201412</v>
      </c>
      <c r="I82" s="67">
        <f ca="1">SUM(OFFSET($H39,0,$G82):OFFSET($H39,0,$G82+I$46-1))</f>
        <v>16312584</v>
      </c>
      <c r="J82" s="29">
        <f ca="1">SUM(OFFSET($H39,0,$G82):OFFSET($H39,0,$G82+J$46-1))</f>
        <v>34837067</v>
      </c>
      <c r="K82" s="29">
        <f ca="1">SUM(OFFSET($H39,0,$G82):OFFSET($H39,0,$G82+K$46-1))</f>
        <v>39320126</v>
      </c>
      <c r="L82" s="29">
        <f ca="1">SUM(OFFSET($H39,0,$G82):OFFSET($H39,0,$G82+L$46-1))</f>
        <v>41211552</v>
      </c>
      <c r="M82" s="37">
        <f t="shared" ref="M82" ca="1" si="171">L82*L125</f>
        <v>42210264.18104396</v>
      </c>
      <c r="N82" s="37">
        <f t="shared" ref="N82" ca="1" si="172">M82*M125</f>
        <v>42715158.260549374</v>
      </c>
      <c r="O82" s="37">
        <f t="shared" ref="O82" ca="1" si="173">N82*N125</f>
        <v>43060610.560924441</v>
      </c>
      <c r="P82" s="37">
        <f t="shared" ref="P82:Q82" ca="1" si="174">O82*O125</f>
        <v>43282670.612644926</v>
      </c>
      <c r="Q82" s="37">
        <f t="shared" ca="1" si="174"/>
        <v>43385659.152028784</v>
      </c>
      <c r="R82" s="37">
        <f t="shared" ref="R82:T82" ca="1" si="175">Q82*Q125</f>
        <v>43467421.443776928</v>
      </c>
      <c r="S82" s="37">
        <f t="shared" ca="1" si="175"/>
        <v>43533176.531385906</v>
      </c>
      <c r="T82" s="37">
        <f t="shared" ca="1" si="175"/>
        <v>43579973.990257524</v>
      </c>
      <c r="U82" s="37">
        <f t="shared" ref="U82:W82" ca="1" si="176">T82*T125</f>
        <v>43607505.068283848</v>
      </c>
      <c r="V82" s="37">
        <f t="shared" ca="1" si="176"/>
        <v>43637547.163574271</v>
      </c>
      <c r="W82" s="37">
        <f t="shared" ca="1" si="176"/>
        <v>43659329.60816323</v>
      </c>
      <c r="X82" s="37">
        <f t="shared" ref="X82:AA82" ca="1" si="177">W82*W125</f>
        <v>43686461.518997855</v>
      </c>
      <c r="Y82" s="37">
        <f t="shared" ca="1" si="177"/>
        <v>43710984.935076535</v>
      </c>
      <c r="Z82" s="37">
        <f t="shared" ca="1" si="177"/>
        <v>43717402.12841367</v>
      </c>
      <c r="AA82" s="37">
        <f t="shared" ca="1" si="177"/>
        <v>43720961.754351683</v>
      </c>
      <c r="AB82" s="37">
        <f t="shared" ref="AB82:AF82" ca="1" si="178">AA82*AA125</f>
        <v>43722290.570894726</v>
      </c>
      <c r="AC82" s="37">
        <f t="shared" ca="1" si="178"/>
        <v>43726330.235228904</v>
      </c>
      <c r="AD82" s="37">
        <f t="shared" ca="1" si="178"/>
        <v>43735587.821588144</v>
      </c>
      <c r="AE82" s="37">
        <f t="shared" ca="1" si="178"/>
        <v>43738754.960642494</v>
      </c>
      <c r="AF82" s="37">
        <f t="shared" ca="1" si="178"/>
        <v>43739762.155799732</v>
      </c>
      <c r="AG82" s="37">
        <f t="shared" ref="AG82:AK82" ca="1" si="179">AF82*AF125</f>
        <v>43740607.888480686</v>
      </c>
      <c r="AH82" s="37">
        <f t="shared" ca="1" si="179"/>
        <v>43746223.939471759</v>
      </c>
      <c r="AI82" s="37">
        <f t="shared" ca="1" si="179"/>
        <v>43748028.604754798</v>
      </c>
      <c r="AJ82" s="37">
        <f t="shared" ca="1" si="179"/>
        <v>43749763.040281691</v>
      </c>
      <c r="AK82" s="37">
        <f t="shared" ca="1" si="179"/>
        <v>43749777.197143838</v>
      </c>
      <c r="AL82" s="37">
        <f t="shared" ref="AL82:AS82" ca="1" si="180">AK82*AK125</f>
        <v>43751024.259497344</v>
      </c>
      <c r="AM82" s="37">
        <f t="shared" ca="1" si="180"/>
        <v>43752262.192896634</v>
      </c>
      <c r="AN82" s="37">
        <f t="shared" ca="1" si="180"/>
        <v>43753005.723381318</v>
      </c>
      <c r="AO82" s="37">
        <f t="shared" ca="1" si="180"/>
        <v>43753201.956883118</v>
      </c>
      <c r="AP82" s="37">
        <f t="shared" ca="1" si="180"/>
        <v>43753240.98071418</v>
      </c>
      <c r="AQ82" s="37">
        <f t="shared" ca="1" si="180"/>
        <v>43754395.18561507</v>
      </c>
      <c r="AR82" s="37">
        <f t="shared" ca="1" si="180"/>
        <v>43756107.307684347</v>
      </c>
      <c r="AS82" s="37">
        <f t="shared" ca="1" si="180"/>
        <v>43756117.6855869</v>
      </c>
      <c r="AT82" s="37">
        <f t="shared" ca="1" si="65"/>
        <v>43757580.888526119</v>
      </c>
      <c r="AU82" s="61">
        <f t="shared" ref="AU82" ca="1" si="181">AT82*AT125</f>
        <v>43757580.888526119</v>
      </c>
      <c r="AV82" s="41">
        <f t="shared" ca="1" si="18"/>
        <v>2546028.8885261193</v>
      </c>
    </row>
    <row r="83" spans="1:48" x14ac:dyDescent="0.25">
      <c r="A83" t="str">
        <f t="shared" si="72"/>
        <v>201204201206</v>
      </c>
      <c r="B83" s="11">
        <v>201204</v>
      </c>
      <c r="C83" s="11">
        <v>201206</v>
      </c>
      <c r="D83" s="12">
        <v>4266431</v>
      </c>
      <c r="G83" s="28">
        <v>37</v>
      </c>
      <c r="H83" s="56">
        <v>201501</v>
      </c>
      <c r="I83" s="67">
        <f ca="1">SUM(OFFSET($H40,0,$G83):OFFSET($H40,0,$G83+I$46-1))</f>
        <v>7450151</v>
      </c>
      <c r="J83" s="29">
        <f ca="1">SUM(OFFSET($H40,0,$G83):OFFSET($H40,0,$G83+J$46-1))</f>
        <v>22935220</v>
      </c>
      <c r="K83" s="29">
        <f ca="1">SUM(OFFSET($H40,0,$G83):OFFSET($H40,0,$G83+K$46-1))</f>
        <v>28563148</v>
      </c>
      <c r="L83" s="37">
        <f ca="1">K83*K126</f>
        <v>30037338.336786423</v>
      </c>
      <c r="M83" s="37">
        <f t="shared" ref="M83:AT83" ca="1" si="182">L83*L126</f>
        <v>30765256.947643086</v>
      </c>
      <c r="N83" s="37">
        <f t="shared" ca="1" si="182"/>
        <v>31133252.656476006</v>
      </c>
      <c r="O83" s="37">
        <f t="shared" ca="1" si="182"/>
        <v>31385038.069109503</v>
      </c>
      <c r="P83" s="37">
        <f t="shared" ca="1" si="182"/>
        <v>31546888.147083085</v>
      </c>
      <c r="Q83" s="37">
        <f t="shared" ca="1" si="182"/>
        <v>31621952.090374626</v>
      </c>
      <c r="R83" s="37">
        <f t="shared" ca="1" si="182"/>
        <v>31681545.129249506</v>
      </c>
      <c r="S83" s="37">
        <f t="shared" ca="1" si="182"/>
        <v>31729471.201382771</v>
      </c>
      <c r="T83" s="37">
        <f t="shared" ca="1" si="182"/>
        <v>31763579.8684242</v>
      </c>
      <c r="U83" s="37">
        <f t="shared" ca="1" si="182"/>
        <v>31783646.09416239</v>
      </c>
      <c r="V83" s="37">
        <f t="shared" ca="1" si="182"/>
        <v>31805542.49303095</v>
      </c>
      <c r="W83" s="37">
        <f t="shared" ca="1" si="182"/>
        <v>31821418.785627764</v>
      </c>
      <c r="X83" s="37">
        <f t="shared" ca="1" si="182"/>
        <v>31841194.075465504</v>
      </c>
      <c r="Y83" s="37">
        <f t="shared" ca="1" si="182"/>
        <v>31859068.144996513</v>
      </c>
      <c r="Z83" s="37">
        <f t="shared" ca="1" si="182"/>
        <v>31863745.36286591</v>
      </c>
      <c r="AA83" s="37">
        <f t="shared" ca="1" si="182"/>
        <v>31866339.822027568</v>
      </c>
      <c r="AB83" s="37">
        <f t="shared" ca="1" si="182"/>
        <v>31867308.339594945</v>
      </c>
      <c r="AC83" s="37">
        <f t="shared" ca="1" si="182"/>
        <v>31870252.678220492</v>
      </c>
      <c r="AD83" s="37">
        <f t="shared" ca="1" si="182"/>
        <v>31877000.137128484</v>
      </c>
      <c r="AE83" s="37">
        <f t="shared" ca="1" si="182"/>
        <v>31879308.52938062</v>
      </c>
      <c r="AF83" s="37">
        <f t="shared" ca="1" si="182"/>
        <v>31880042.630870149</v>
      </c>
      <c r="AG83" s="37">
        <f t="shared" ca="1" si="182"/>
        <v>31880659.049263719</v>
      </c>
      <c r="AH83" s="37">
        <f t="shared" ca="1" si="182"/>
        <v>31884752.348728284</v>
      </c>
      <c r="AI83" s="37">
        <f t="shared" ca="1" si="182"/>
        <v>31886067.692098305</v>
      </c>
      <c r="AJ83" s="37">
        <f t="shared" ca="1" si="182"/>
        <v>31887331.848001599</v>
      </c>
      <c r="AK83" s="37">
        <f t="shared" ca="1" si="182"/>
        <v>31887342.166333169</v>
      </c>
      <c r="AL83" s="37">
        <f t="shared" ca="1" si="182"/>
        <v>31888251.096767027</v>
      </c>
      <c r="AM83" s="37">
        <f t="shared" ca="1" si="182"/>
        <v>31889153.373496439</v>
      </c>
      <c r="AN83" s="37">
        <f t="shared" ca="1" si="182"/>
        <v>31889695.301078591</v>
      </c>
      <c r="AO83" s="37">
        <f t="shared" ca="1" si="182"/>
        <v>31889838.32728849</v>
      </c>
      <c r="AP83" s="37">
        <f t="shared" ca="1" si="182"/>
        <v>31889866.770090558</v>
      </c>
      <c r="AQ83" s="37">
        <f t="shared" ca="1" si="182"/>
        <v>31890708.020697135</v>
      </c>
      <c r="AR83" s="37">
        <f t="shared" ca="1" si="182"/>
        <v>31891955.913275145</v>
      </c>
      <c r="AS83" s="37">
        <f t="shared" ca="1" si="182"/>
        <v>31891963.47728464</v>
      </c>
      <c r="AT83" s="37">
        <f t="shared" ca="1" si="182"/>
        <v>31893029.943350777</v>
      </c>
      <c r="AU83" s="61">
        <f t="shared" ref="AU83" ca="1" si="183">AT83*AT126</f>
        <v>31893029.943350777</v>
      </c>
      <c r="AV83" s="41">
        <f t="shared" ca="1" si="18"/>
        <v>3329881.943350777</v>
      </c>
    </row>
    <row r="84" spans="1:48" x14ac:dyDescent="0.25">
      <c r="A84" t="str">
        <f t="shared" si="72"/>
        <v>201204201207</v>
      </c>
      <c r="B84" s="11">
        <v>201204</v>
      </c>
      <c r="C84" s="11">
        <v>201207</v>
      </c>
      <c r="D84" s="12">
        <v>1287295</v>
      </c>
      <c r="G84" s="9">
        <v>38</v>
      </c>
      <c r="H84" s="56">
        <v>201502</v>
      </c>
      <c r="I84" s="67">
        <f ca="1">SUM(OFFSET($H41,0,$G84):OFFSET($H41,0,$G84+I$46-1))</f>
        <v>8238399</v>
      </c>
      <c r="J84" s="29">
        <f ca="1">SUM(OFFSET($H41,0,$G84):OFFSET($H41,0,$G84+J$46-1))</f>
        <v>24590144</v>
      </c>
      <c r="K84" s="37">
        <f ca="1">J84*J127</f>
        <v>28711872.205703203</v>
      </c>
      <c r="L84" s="37">
        <f ca="1">K84*K127</f>
        <v>30193738.439659432</v>
      </c>
      <c r="M84" s="37">
        <f t="shared" ref="M84:AU84" ca="1" si="184">L84*L127</f>
        <v>30925447.218085028</v>
      </c>
      <c r="N84" s="37">
        <f t="shared" ca="1" si="184"/>
        <v>31295359.027674712</v>
      </c>
      <c r="O84" s="37">
        <f t="shared" ca="1" si="184"/>
        <v>31548455.450757813</v>
      </c>
      <c r="P84" s="37">
        <f t="shared" ca="1" si="184"/>
        <v>31711148.258821566</v>
      </c>
      <c r="Q84" s="37">
        <f t="shared" ca="1" si="184"/>
        <v>31786603.049275436</v>
      </c>
      <c r="R84" s="37">
        <f t="shared" ca="1" si="184"/>
        <v>31846506.380537279</v>
      </c>
      <c r="S84" s="37">
        <f t="shared" ca="1" si="184"/>
        <v>31894681.996838801</v>
      </c>
      <c r="T84" s="37">
        <f t="shared" ca="1" si="184"/>
        <v>31928968.262806419</v>
      </c>
      <c r="U84" s="37">
        <f t="shared" ca="1" si="184"/>
        <v>31949138.970497526</v>
      </c>
      <c r="V84" s="37">
        <f t="shared" ca="1" si="184"/>
        <v>31971149.380767412</v>
      </c>
      <c r="W84" s="37">
        <f t="shared" ca="1" si="184"/>
        <v>31987108.338937573</v>
      </c>
      <c r="X84" s="37">
        <f t="shared" ca="1" si="184"/>
        <v>32006986.595866814</v>
      </c>
      <c r="Y84" s="37">
        <f t="shared" ca="1" si="184"/>
        <v>32024953.733108487</v>
      </c>
      <c r="Z84" s="37">
        <f t="shared" ca="1" si="184"/>
        <v>32029655.30457899</v>
      </c>
      <c r="AA84" s="37">
        <f t="shared" ca="1" si="184"/>
        <v>32032263.272716552</v>
      </c>
      <c r="AB84" s="37">
        <f t="shared" ca="1" si="184"/>
        <v>32033236.83321568</v>
      </c>
      <c r="AC84" s="37">
        <f t="shared" ca="1" si="184"/>
        <v>32036196.502589203</v>
      </c>
      <c r="AD84" s="37">
        <f t="shared" ca="1" si="184"/>
        <v>32042979.094545778</v>
      </c>
      <c r="AE84" s="37">
        <f t="shared" ca="1" si="184"/>
        <v>32045299.506264541</v>
      </c>
      <c r="AF84" s="37">
        <f t="shared" ca="1" si="184"/>
        <v>32046037.430114999</v>
      </c>
      <c r="AG84" s="37">
        <f t="shared" ca="1" si="184"/>
        <v>32046657.058110543</v>
      </c>
      <c r="AH84" s="37">
        <f t="shared" ca="1" si="184"/>
        <v>32050771.670797016</v>
      </c>
      <c r="AI84" s="37">
        <f t="shared" ca="1" si="184"/>
        <v>32052093.862970892</v>
      </c>
      <c r="AJ84" s="37">
        <f t="shared" ca="1" si="184"/>
        <v>32053364.601152252</v>
      </c>
      <c r="AK84" s="37">
        <f t="shared" ca="1" si="184"/>
        <v>32053374.973209891</v>
      </c>
      <c r="AL84" s="37">
        <f t="shared" ca="1" si="184"/>
        <v>32054288.636313852</v>
      </c>
      <c r="AM84" s="37">
        <f t="shared" ca="1" si="184"/>
        <v>32055195.611068491</v>
      </c>
      <c r="AN84" s="37">
        <f t="shared" ca="1" si="184"/>
        <v>32055740.360389665</v>
      </c>
      <c r="AO84" s="37">
        <f t="shared" ca="1" si="184"/>
        <v>32055884.131316476</v>
      </c>
      <c r="AP84" s="37">
        <f t="shared" ca="1" si="184"/>
        <v>32055912.722216126</v>
      </c>
      <c r="AQ84" s="37">
        <f t="shared" ca="1" si="184"/>
        <v>32056758.353093684</v>
      </c>
      <c r="AR84" s="37">
        <f t="shared" ca="1" si="184"/>
        <v>32058012.743268963</v>
      </c>
      <c r="AS84" s="37">
        <f t="shared" ca="1" si="184"/>
        <v>32058020.346663166</v>
      </c>
      <c r="AT84" s="37">
        <f t="shared" ca="1" si="184"/>
        <v>32059092.365664806</v>
      </c>
      <c r="AU84" s="61">
        <f t="shared" ca="1" si="184"/>
        <v>32059092.365664806</v>
      </c>
      <c r="AV84" s="41">
        <f t="shared" ca="1" si="18"/>
        <v>7468948.3656648062</v>
      </c>
    </row>
    <row r="85" spans="1:48" ht="15.75" thickBot="1" x14ac:dyDescent="0.3">
      <c r="A85" t="str">
        <f t="shared" si="72"/>
        <v>201204201208</v>
      </c>
      <c r="B85" s="11">
        <v>201204</v>
      </c>
      <c r="C85" s="11">
        <v>201208</v>
      </c>
      <c r="D85" s="12">
        <v>656401</v>
      </c>
      <c r="G85" s="30">
        <v>39</v>
      </c>
      <c r="H85" s="57">
        <v>201503</v>
      </c>
      <c r="I85" s="68">
        <f ca="1">SUM(OFFSET($H42,0,$G85):OFFSET($H42,0,$G85+I$46-1))</f>
        <v>11922196</v>
      </c>
      <c r="J85" s="40">
        <f ca="1">I85*I128</f>
        <v>29011766.997651029</v>
      </c>
      <c r="K85" s="40">
        <f t="shared" ref="K85:AT85" ca="1" si="185">J85*J128</f>
        <v>33874634.751963794</v>
      </c>
      <c r="L85" s="40">
        <f t="shared" ca="1" si="185"/>
        <v>35622959.523922212</v>
      </c>
      <c r="M85" s="40">
        <f t="shared" ca="1" si="185"/>
        <v>36486238.917073347</v>
      </c>
      <c r="N85" s="40">
        <f t="shared" ca="1" si="185"/>
        <v>36922665.61020273</v>
      </c>
      <c r="O85" s="40">
        <f t="shared" ca="1" si="185"/>
        <v>37221272.013419628</v>
      </c>
      <c r="P85" s="40">
        <f t="shared" ca="1" si="185"/>
        <v>37413219.073174097</v>
      </c>
      <c r="Q85" s="40">
        <f t="shared" ca="1" si="185"/>
        <v>37502241.601854868</v>
      </c>
      <c r="R85" s="40">
        <f t="shared" ca="1" si="185"/>
        <v>37572916.319699205</v>
      </c>
      <c r="S85" s="40">
        <f t="shared" ca="1" si="185"/>
        <v>37629754.529150441</v>
      </c>
      <c r="T85" s="40">
        <f t="shared" ca="1" si="185"/>
        <v>37670205.905094884</v>
      </c>
      <c r="U85" s="40">
        <f t="shared" ca="1" si="185"/>
        <v>37694003.564503148</v>
      </c>
      <c r="V85" s="40">
        <f t="shared" ca="1" si="185"/>
        <v>37719971.728588425</v>
      </c>
      <c r="W85" s="40">
        <f t="shared" ca="1" si="185"/>
        <v>37738800.311941095</v>
      </c>
      <c r="X85" s="40">
        <f t="shared" ca="1" si="185"/>
        <v>37762252.934192948</v>
      </c>
      <c r="Y85" s="40">
        <f t="shared" ca="1" si="185"/>
        <v>37783450.792947665</v>
      </c>
      <c r="Z85" s="40">
        <f t="shared" ca="1" si="185"/>
        <v>37788997.767216101</v>
      </c>
      <c r="AA85" s="40">
        <f t="shared" ca="1" si="185"/>
        <v>37792074.681444183</v>
      </c>
      <c r="AB85" s="40">
        <f t="shared" ca="1" si="185"/>
        <v>37793223.300596587</v>
      </c>
      <c r="AC85" s="40">
        <f t="shared" ca="1" si="185"/>
        <v>37796715.156449676</v>
      </c>
      <c r="AD85" s="40">
        <f t="shared" ca="1" si="185"/>
        <v>37804717.345354483</v>
      </c>
      <c r="AE85" s="40">
        <f t="shared" ca="1" si="185"/>
        <v>37807454.996834822</v>
      </c>
      <c r="AF85" s="40">
        <f t="shared" ca="1" si="185"/>
        <v>37808325.6088496</v>
      </c>
      <c r="AG85" s="40">
        <f t="shared" ca="1" si="185"/>
        <v>37809056.653898865</v>
      </c>
      <c r="AH85" s="40">
        <f t="shared" ca="1" si="185"/>
        <v>37813911.126672409</v>
      </c>
      <c r="AI85" s="40">
        <f t="shared" ca="1" si="185"/>
        <v>37815471.065942168</v>
      </c>
      <c r="AJ85" s="40">
        <f t="shared" ca="1" si="185"/>
        <v>37816970.299132206</v>
      </c>
      <c r="AK85" s="40">
        <f t="shared" ca="1" si="185"/>
        <v>37816982.536218718</v>
      </c>
      <c r="AL85" s="40">
        <f t="shared" ca="1" si="185"/>
        <v>37818060.487656765</v>
      </c>
      <c r="AM85" s="40">
        <f t="shared" ca="1" si="185"/>
        <v>37819130.548094571</v>
      </c>
      <c r="AN85" s="40">
        <f t="shared" ca="1" si="185"/>
        <v>37819773.250324294</v>
      </c>
      <c r="AO85" s="40">
        <f t="shared" ca="1" si="185"/>
        <v>37819942.873106077</v>
      </c>
      <c r="AP85" s="40">
        <f t="shared" ca="1" si="185"/>
        <v>37819976.605015859</v>
      </c>
      <c r="AQ85" s="40">
        <f t="shared" ca="1" si="185"/>
        <v>37820974.291161403</v>
      </c>
      <c r="AR85" s="40">
        <f t="shared" ca="1" si="185"/>
        <v>37822454.236764379</v>
      </c>
      <c r="AS85" s="40">
        <f t="shared" ca="1" si="185"/>
        <v>37822463.20734629</v>
      </c>
      <c r="AT85" s="40">
        <f t="shared" ca="1" si="185"/>
        <v>37823727.989101641</v>
      </c>
      <c r="AU85" s="39">
        <f ca="1">AT85*AT128</f>
        <v>37823727.989101641</v>
      </c>
      <c r="AV85" s="42">
        <f t="shared" ca="1" si="18"/>
        <v>25901531.989101641</v>
      </c>
    </row>
    <row r="86" spans="1:48" ht="15.75" thickBot="1" x14ac:dyDescent="0.3">
      <c r="A86" t="str">
        <f t="shared" si="72"/>
        <v>201204201209</v>
      </c>
      <c r="B86" s="11">
        <v>201204</v>
      </c>
      <c r="C86" s="11">
        <v>201209</v>
      </c>
      <c r="D86" s="12">
        <v>237128</v>
      </c>
      <c r="I86" s="38"/>
      <c r="AU86" s="49" t="s">
        <v>16</v>
      </c>
      <c r="AV86" s="50">
        <f ca="1">SUM(AV47:AV85)</f>
        <v>44109881.566409305</v>
      </c>
    </row>
    <row r="87" spans="1:48" ht="15.75" customHeight="1" thickBot="1" x14ac:dyDescent="0.3">
      <c r="A87" t="str">
        <f t="shared" si="72"/>
        <v>201204201210</v>
      </c>
      <c r="B87" s="11">
        <v>201204</v>
      </c>
      <c r="C87" s="11">
        <v>201210</v>
      </c>
      <c r="D87" s="12">
        <v>298181</v>
      </c>
      <c r="F87" s="72" t="s">
        <v>13</v>
      </c>
      <c r="G87" s="81"/>
      <c r="H87" s="73"/>
      <c r="AU87" s="51" t="s">
        <v>20</v>
      </c>
      <c r="AV87" s="52">
        <f ca="1">SUM(AU47:AU85)</f>
        <v>1395226867.5664091</v>
      </c>
    </row>
    <row r="88" spans="1:48" x14ac:dyDescent="0.25">
      <c r="A88" t="str">
        <f t="shared" si="72"/>
        <v>201204201211</v>
      </c>
      <c r="B88" s="11">
        <v>201204</v>
      </c>
      <c r="C88" s="11">
        <v>201211</v>
      </c>
      <c r="D88" s="12">
        <v>98197</v>
      </c>
      <c r="F88" s="79"/>
      <c r="G88" s="80"/>
      <c r="H88" s="80"/>
      <c r="I88" s="76" t="s">
        <v>14</v>
      </c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  <c r="AR88" s="77"/>
      <c r="AS88" s="77"/>
      <c r="AT88" s="78"/>
    </row>
    <row r="89" spans="1:48" x14ac:dyDescent="0.25">
      <c r="A89" t="str">
        <f t="shared" si="72"/>
        <v>201204201212</v>
      </c>
      <c r="B89" s="11">
        <v>201204</v>
      </c>
      <c r="C89" s="11">
        <v>201212</v>
      </c>
      <c r="D89" s="12">
        <v>92388</v>
      </c>
      <c r="F89" s="26" t="s">
        <v>59</v>
      </c>
      <c r="G89" s="54" t="s">
        <v>10</v>
      </c>
      <c r="H89" s="54" t="s">
        <v>8</v>
      </c>
      <c r="I89" s="58" t="s">
        <v>21</v>
      </c>
      <c r="J89" s="19" t="s">
        <v>22</v>
      </c>
      <c r="K89" s="19" t="s">
        <v>23</v>
      </c>
      <c r="L89" s="19" t="s">
        <v>24</v>
      </c>
      <c r="M89" s="19" t="s">
        <v>25</v>
      </c>
      <c r="N89" s="19" t="s">
        <v>26</v>
      </c>
      <c r="O89" s="19" t="s">
        <v>27</v>
      </c>
      <c r="P89" s="19" t="s">
        <v>28</v>
      </c>
      <c r="Q89" s="19" t="s">
        <v>29</v>
      </c>
      <c r="R89" s="19" t="s">
        <v>30</v>
      </c>
      <c r="S89" s="19" t="s">
        <v>31</v>
      </c>
      <c r="T89" s="19" t="s">
        <v>32</v>
      </c>
      <c r="U89" s="19" t="s">
        <v>33</v>
      </c>
      <c r="V89" s="19" t="s">
        <v>34</v>
      </c>
      <c r="W89" s="19" t="s">
        <v>35</v>
      </c>
      <c r="X89" s="19" t="s">
        <v>36</v>
      </c>
      <c r="Y89" s="19" t="s">
        <v>37</v>
      </c>
      <c r="Z89" s="19" t="s">
        <v>38</v>
      </c>
      <c r="AA89" s="19" t="s">
        <v>39</v>
      </c>
      <c r="AB89" s="19" t="s">
        <v>40</v>
      </c>
      <c r="AC89" s="19" t="s">
        <v>41</v>
      </c>
      <c r="AD89" s="19" t="s">
        <v>42</v>
      </c>
      <c r="AE89" s="19" t="s">
        <v>43</v>
      </c>
      <c r="AF89" s="19" t="s">
        <v>44</v>
      </c>
      <c r="AG89" s="19" t="s">
        <v>45</v>
      </c>
      <c r="AH89" s="19" t="s">
        <v>46</v>
      </c>
      <c r="AI89" s="19" t="s">
        <v>47</v>
      </c>
      <c r="AJ89" s="19" t="s">
        <v>48</v>
      </c>
      <c r="AK89" s="19" t="s">
        <v>49</v>
      </c>
      <c r="AL89" s="19" t="s">
        <v>50</v>
      </c>
      <c r="AM89" s="19" t="s">
        <v>51</v>
      </c>
      <c r="AN89" s="19" t="s">
        <v>52</v>
      </c>
      <c r="AO89" s="19" t="s">
        <v>53</v>
      </c>
      <c r="AP89" s="19" t="s">
        <v>54</v>
      </c>
      <c r="AQ89" s="19" t="s">
        <v>55</v>
      </c>
      <c r="AR89" s="19" t="s">
        <v>56</v>
      </c>
      <c r="AS89" s="19" t="s">
        <v>57</v>
      </c>
      <c r="AT89" s="27" t="s">
        <v>58</v>
      </c>
    </row>
    <row r="90" spans="1:48" x14ac:dyDescent="0.25">
      <c r="A90" t="str">
        <f t="shared" si="72"/>
        <v>201204201301</v>
      </c>
      <c r="B90" s="11">
        <v>201204</v>
      </c>
      <c r="C90" s="11">
        <v>201301</v>
      </c>
      <c r="D90" s="12">
        <v>50835</v>
      </c>
      <c r="F90" s="9">
        <v>1</v>
      </c>
      <c r="G90" s="53">
        <v>1</v>
      </c>
      <c r="H90" s="56">
        <v>201201</v>
      </c>
      <c r="I90" s="59">
        <f ca="1">J47/I47</f>
        <v>3.0784907732300817</v>
      </c>
      <c r="J90" s="31">
        <f t="shared" ref="J90:AT90" ca="1" si="186">K47/J47</f>
        <v>1.2453836517189372</v>
      </c>
      <c r="K90" s="31">
        <f t="shared" ca="1" si="186"/>
        <v>1.0736649696064637</v>
      </c>
      <c r="L90" s="31">
        <f t="shared" ca="1" si="186"/>
        <v>1.052771681883703</v>
      </c>
      <c r="M90" s="31">
        <f t="shared" ca="1" si="186"/>
        <v>1.0140625237042393</v>
      </c>
      <c r="N90" s="31">
        <f t="shared" ca="1" si="186"/>
        <v>1.005856287283208</v>
      </c>
      <c r="O90" s="31">
        <f t="shared" ca="1" si="186"/>
        <v>1.0052738847793192</v>
      </c>
      <c r="P90" s="31">
        <f t="shared" ca="1" si="186"/>
        <v>1.0026268578873463</v>
      </c>
      <c r="Q90" s="31">
        <f t="shared" ca="1" si="186"/>
        <v>1.0018012290025631</v>
      </c>
      <c r="R90" s="31">
        <f t="shared" ca="1" si="186"/>
        <v>1.0018848565111911</v>
      </c>
      <c r="S90" s="31">
        <f t="shared" ca="1" si="186"/>
        <v>1.0009401349722054</v>
      </c>
      <c r="T90" s="31">
        <f t="shared" ca="1" si="186"/>
        <v>1.0004945425766214</v>
      </c>
      <c r="U90" s="31">
        <f t="shared" ca="1" si="186"/>
        <v>1.0008546225874433</v>
      </c>
      <c r="V90" s="31">
        <f t="shared" ca="1" si="186"/>
        <v>1.000670702895764</v>
      </c>
      <c r="W90" s="31">
        <f t="shared" ca="1" si="186"/>
        <v>1.0002006375823944</v>
      </c>
      <c r="X90" s="31">
        <f t="shared" ca="1" si="186"/>
        <v>1.0004413475978393</v>
      </c>
      <c r="Y90" s="31">
        <f t="shared" ca="1" si="186"/>
        <v>1.0006448056621156</v>
      </c>
      <c r="Z90" s="31">
        <f t="shared" ca="1" si="186"/>
        <v>1</v>
      </c>
      <c r="AA90" s="31">
        <f t="shared" ca="1" si="186"/>
        <v>1</v>
      </c>
      <c r="AB90" s="31">
        <f t="shared" ca="1" si="186"/>
        <v>1.0000772439260237</v>
      </c>
      <c r="AC90" s="31">
        <f t="shared" ca="1" si="186"/>
        <v>1.0000341237373507</v>
      </c>
      <c r="AD90" s="31">
        <f t="shared" ca="1" si="186"/>
        <v>1</v>
      </c>
      <c r="AE90" s="31">
        <f t="shared" ca="1" si="186"/>
        <v>1.0000277392121035</v>
      </c>
      <c r="AF90" s="31">
        <f t="shared" ca="1" si="186"/>
        <v>1</v>
      </c>
      <c r="AG90" s="31">
        <f t="shared" ca="1" si="186"/>
        <v>1.000009457806353</v>
      </c>
      <c r="AH90" s="31">
        <f t="shared" ca="1" si="186"/>
        <v>1.0000182804634148</v>
      </c>
      <c r="AI90" s="31">
        <f t="shared" ca="1" si="186"/>
        <v>1.0003013714909252</v>
      </c>
      <c r="AJ90" s="31">
        <f t="shared" ca="1" si="186"/>
        <v>1</v>
      </c>
      <c r="AK90" s="31">
        <f t="shared" ca="1" si="186"/>
        <v>1.0000574297529552</v>
      </c>
      <c r="AL90" s="31">
        <f t="shared" ca="1" si="186"/>
        <v>1</v>
      </c>
      <c r="AM90" s="31">
        <f t="shared" ca="1" si="186"/>
        <v>1</v>
      </c>
      <c r="AN90" s="31">
        <f t="shared" ca="1" si="186"/>
        <v>1.0000000334068964</v>
      </c>
      <c r="AO90" s="31">
        <f t="shared" ca="1" si="186"/>
        <v>1</v>
      </c>
      <c r="AP90" s="31">
        <f t="shared" ca="1" si="186"/>
        <v>1.0000062804963195</v>
      </c>
      <c r="AQ90" s="31">
        <f t="shared" ca="1" si="186"/>
        <v>1.0000038751755187</v>
      </c>
      <c r="AR90" s="31">
        <f t="shared" ca="1" si="186"/>
        <v>1</v>
      </c>
      <c r="AS90" s="31">
        <f t="shared" ca="1" si="186"/>
        <v>1.0000668799252121</v>
      </c>
      <c r="AT90" s="32">
        <f t="shared" ca="1" si="186"/>
        <v>1</v>
      </c>
    </row>
    <row r="91" spans="1:48" x14ac:dyDescent="0.25">
      <c r="A91" t="str">
        <f t="shared" si="72"/>
        <v>201204201302</v>
      </c>
      <c r="B91" s="11">
        <v>201204</v>
      </c>
      <c r="C91" s="11">
        <v>201302</v>
      </c>
      <c r="D91" s="12">
        <v>34152</v>
      </c>
      <c r="F91" s="9">
        <v>2</v>
      </c>
      <c r="G91" s="38">
        <v>2</v>
      </c>
      <c r="H91" s="56">
        <v>201202</v>
      </c>
      <c r="I91" s="59">
        <f t="shared" ref="I91:AT91" ca="1" si="187">J48/I48</f>
        <v>2.9848207512933711</v>
      </c>
      <c r="J91" s="31">
        <f t="shared" ca="1" si="187"/>
        <v>1.2186241169563523</v>
      </c>
      <c r="K91" s="31">
        <f t="shared" ca="1" si="187"/>
        <v>1.0664345134914117</v>
      </c>
      <c r="L91" s="31">
        <f t="shared" ca="1" si="187"/>
        <v>1.0276244907703438</v>
      </c>
      <c r="M91" s="31">
        <f t="shared" ca="1" si="187"/>
        <v>1.0131473218292661</v>
      </c>
      <c r="N91" s="31">
        <f t="shared" ca="1" si="187"/>
        <v>1.0048285536131518</v>
      </c>
      <c r="O91" s="31">
        <f t="shared" ca="1" si="187"/>
        <v>1.0066868719331263</v>
      </c>
      <c r="P91" s="31">
        <f t="shared" ca="1" si="187"/>
        <v>1.0013240839221147</v>
      </c>
      <c r="Q91" s="31">
        <f t="shared" ca="1" si="187"/>
        <v>1.0018327193357341</v>
      </c>
      <c r="R91" s="31">
        <f t="shared" ca="1" si="187"/>
        <v>1.0014903124756667</v>
      </c>
      <c r="S91" s="31">
        <f t="shared" ca="1" si="187"/>
        <v>1.001198303384176</v>
      </c>
      <c r="T91" s="31">
        <f t="shared" ca="1" si="187"/>
        <v>1.0000240055960585</v>
      </c>
      <c r="U91" s="31">
        <f t="shared" ca="1" si="187"/>
        <v>1.0005741528507175</v>
      </c>
      <c r="V91" s="31">
        <f t="shared" ca="1" si="187"/>
        <v>1.0001096976742585</v>
      </c>
      <c r="W91" s="31">
        <f t="shared" ca="1" si="187"/>
        <v>1.0003597308910128</v>
      </c>
      <c r="X91" s="31">
        <f t="shared" ca="1" si="187"/>
        <v>1.003157790871841</v>
      </c>
      <c r="Y91" s="31">
        <f t="shared" ca="1" si="187"/>
        <v>1.0003273806442832</v>
      </c>
      <c r="Z91" s="31">
        <f t="shared" ca="1" si="187"/>
        <v>1.0002674012218384</v>
      </c>
      <c r="AA91" s="31">
        <f t="shared" ca="1" si="187"/>
        <v>1</v>
      </c>
      <c r="AB91" s="31">
        <f t="shared" ca="1" si="187"/>
        <v>1</v>
      </c>
      <c r="AC91" s="31">
        <f t="shared" ca="1" si="187"/>
        <v>1</v>
      </c>
      <c r="AD91" s="31">
        <f t="shared" ca="1" si="187"/>
        <v>1.0000106070277988</v>
      </c>
      <c r="AE91" s="31">
        <f t="shared" ca="1" si="187"/>
        <v>1.0001468976176151</v>
      </c>
      <c r="AF91" s="31">
        <f t="shared" ca="1" si="187"/>
        <v>1.0000139011761471</v>
      </c>
      <c r="AG91" s="31">
        <f t="shared" ca="1" si="187"/>
        <v>1</v>
      </c>
      <c r="AH91" s="31">
        <f t="shared" ca="1" si="187"/>
        <v>1.0000149451881959</v>
      </c>
      <c r="AI91" s="31">
        <f t="shared" ca="1" si="187"/>
        <v>1</v>
      </c>
      <c r="AJ91" s="31">
        <f t="shared" ca="1" si="187"/>
        <v>1</v>
      </c>
      <c r="AK91" s="31">
        <f t="shared" ca="1" si="187"/>
        <v>1</v>
      </c>
      <c r="AL91" s="31">
        <f t="shared" ca="1" si="187"/>
        <v>1</v>
      </c>
      <c r="AM91" s="31">
        <f t="shared" ca="1" si="187"/>
        <v>1.0000045030680087</v>
      </c>
      <c r="AN91" s="31">
        <f t="shared" ca="1" si="187"/>
        <v>1</v>
      </c>
      <c r="AO91" s="31">
        <f t="shared" ca="1" si="187"/>
        <v>1.0000053514480285</v>
      </c>
      <c r="AP91" s="31">
        <f t="shared" ca="1" si="187"/>
        <v>1</v>
      </c>
      <c r="AQ91" s="31">
        <f t="shared" ca="1" si="187"/>
        <v>1.0001526459750556</v>
      </c>
      <c r="AR91" s="31">
        <f t="shared" ca="1" si="187"/>
        <v>1</v>
      </c>
      <c r="AS91" s="31">
        <f t="shared" ca="1" si="187"/>
        <v>1</v>
      </c>
      <c r="AT91" s="32">
        <f t="shared" ca="1" si="187"/>
        <v>1</v>
      </c>
    </row>
    <row r="92" spans="1:48" x14ac:dyDescent="0.25">
      <c r="A92" t="str">
        <f t="shared" si="72"/>
        <v>201204201303</v>
      </c>
      <c r="B92" s="11">
        <v>201204</v>
      </c>
      <c r="C92" s="11">
        <v>201303</v>
      </c>
      <c r="D92" s="12">
        <v>26969</v>
      </c>
      <c r="F92" s="9">
        <v>3</v>
      </c>
      <c r="G92" s="53">
        <v>3</v>
      </c>
      <c r="H92" s="56">
        <v>201203</v>
      </c>
      <c r="I92" s="59">
        <f t="shared" ref="I92:AR92" ca="1" si="188">J49/I49</f>
        <v>2.3821671421475661</v>
      </c>
      <c r="J92" s="31">
        <f t="shared" ca="1" si="188"/>
        <v>1.1852175803528568</v>
      </c>
      <c r="K92" s="31">
        <f t="shared" ca="1" si="188"/>
        <v>1.0429053142511564</v>
      </c>
      <c r="L92" s="31">
        <f t="shared" ca="1" si="188"/>
        <v>1.0253097095385892</v>
      </c>
      <c r="M92" s="31">
        <f t="shared" ca="1" si="188"/>
        <v>1.0061181220604711</v>
      </c>
      <c r="N92" s="31">
        <f t="shared" ca="1" si="188"/>
        <v>1.0075953653112473</v>
      </c>
      <c r="O92" s="31">
        <f t="shared" ca="1" si="188"/>
        <v>1.0060801763742557</v>
      </c>
      <c r="P92" s="31">
        <f t="shared" ca="1" si="188"/>
        <v>1.0018264274746607</v>
      </c>
      <c r="Q92" s="31">
        <f t="shared" ca="1" si="188"/>
        <v>1.0021020599298236</v>
      </c>
      <c r="R92" s="31">
        <f t="shared" ca="1" si="188"/>
        <v>1.0038471281392241</v>
      </c>
      <c r="S92" s="31">
        <f t="shared" ca="1" si="188"/>
        <v>1.0015141010542579</v>
      </c>
      <c r="T92" s="31">
        <f t="shared" ca="1" si="188"/>
        <v>1.0004994294567855</v>
      </c>
      <c r="U92" s="31">
        <f t="shared" ca="1" si="188"/>
        <v>1</v>
      </c>
      <c r="V92" s="31">
        <f t="shared" ca="1" si="188"/>
        <v>1.0007782238894716</v>
      </c>
      <c r="W92" s="31">
        <f t="shared" ca="1" si="188"/>
        <v>1.0035282285756668</v>
      </c>
      <c r="X92" s="31">
        <f t="shared" ca="1" si="188"/>
        <v>1.0000785007447019</v>
      </c>
      <c r="Y92" s="31">
        <f t="shared" ca="1" si="188"/>
        <v>1.0000482999721376</v>
      </c>
      <c r="Z92" s="31">
        <f t="shared" ca="1" si="188"/>
        <v>1.000131435724595</v>
      </c>
      <c r="AA92" s="31">
        <f t="shared" ca="1" si="188"/>
        <v>1</v>
      </c>
      <c r="AB92" s="31">
        <f t="shared" ca="1" si="188"/>
        <v>1.0002744963708552</v>
      </c>
      <c r="AC92" s="31">
        <f t="shared" ca="1" si="188"/>
        <v>1.0000629552481664</v>
      </c>
      <c r="AD92" s="31">
        <f t="shared" ca="1" si="188"/>
        <v>1.0000050155845039</v>
      </c>
      <c r="AE92" s="31">
        <f t="shared" ca="1" si="188"/>
        <v>1</v>
      </c>
      <c r="AF92" s="31">
        <f t="shared" ca="1" si="188"/>
        <v>1</v>
      </c>
      <c r="AG92" s="31">
        <f t="shared" ca="1" si="188"/>
        <v>1.001270418384852</v>
      </c>
      <c r="AH92" s="31">
        <f t="shared" ca="1" si="188"/>
        <v>1</v>
      </c>
      <c r="AI92" s="31">
        <f t="shared" ca="1" si="188"/>
        <v>1.0000072861026528</v>
      </c>
      <c r="AJ92" s="31">
        <f t="shared" ca="1" si="188"/>
        <v>1</v>
      </c>
      <c r="AK92" s="31">
        <f t="shared" ca="1" si="188"/>
        <v>1</v>
      </c>
      <c r="AL92" s="31">
        <f t="shared" ca="1" si="188"/>
        <v>1</v>
      </c>
      <c r="AM92" s="31">
        <f t="shared" ca="1" si="188"/>
        <v>1</v>
      </c>
      <c r="AN92" s="31">
        <f t="shared" ca="1" si="188"/>
        <v>1</v>
      </c>
      <c r="AO92" s="31">
        <f t="shared" ca="1" si="188"/>
        <v>1</v>
      </c>
      <c r="AP92" s="31">
        <f t="shared" ca="1" si="188"/>
        <v>1</v>
      </c>
      <c r="AQ92" s="31">
        <f t="shared" ca="1" si="188"/>
        <v>1</v>
      </c>
      <c r="AR92" s="31">
        <f t="shared" ca="1" si="188"/>
        <v>1.0000007115282779</v>
      </c>
      <c r="AS92" s="33">
        <f ca="1">AVERAGE(AS$90:AS91)</f>
        <v>1.0000334399626061</v>
      </c>
      <c r="AT92" s="34">
        <f ca="1">AVERAGE(AT$90:AT91)</f>
        <v>1</v>
      </c>
    </row>
    <row r="93" spans="1:48" x14ac:dyDescent="0.25">
      <c r="A93" t="str">
        <f t="shared" si="72"/>
        <v>201204201304</v>
      </c>
      <c r="B93" s="11">
        <v>201204</v>
      </c>
      <c r="C93" s="11">
        <v>201304</v>
      </c>
      <c r="D93" s="12">
        <v>57525</v>
      </c>
      <c r="F93" s="9">
        <v>4</v>
      </c>
      <c r="G93" s="38">
        <v>4</v>
      </c>
      <c r="H93" s="56">
        <v>201204</v>
      </c>
      <c r="I93" s="59">
        <f t="shared" ref="I93:AQ93" ca="1" si="189">J50/I50</f>
        <v>2.4543011274235882</v>
      </c>
      <c r="J93" s="31">
        <f t="shared" ca="1" si="189"/>
        <v>1.1669638657191987</v>
      </c>
      <c r="K93" s="31">
        <f t="shared" ca="1" si="189"/>
        <v>1.0431696411848763</v>
      </c>
      <c r="L93" s="31">
        <f t="shared" ca="1" si="189"/>
        <v>1.0211015642716212</v>
      </c>
      <c r="M93" s="31">
        <f t="shared" ca="1" si="189"/>
        <v>1.007465507117415</v>
      </c>
      <c r="N93" s="31">
        <f t="shared" ca="1" si="189"/>
        <v>1.0093180761727829</v>
      </c>
      <c r="O93" s="31">
        <f t="shared" ca="1" si="189"/>
        <v>1.0030403001307555</v>
      </c>
      <c r="P93" s="31">
        <f t="shared" ca="1" si="189"/>
        <v>1.0028517760769917</v>
      </c>
      <c r="Q93" s="31">
        <f t="shared" ca="1" si="189"/>
        <v>1.0015646814567412</v>
      </c>
      <c r="R93" s="31">
        <f t="shared" ca="1" si="189"/>
        <v>1.0010495430283755</v>
      </c>
      <c r="S93" s="31">
        <f t="shared" ca="1" si="189"/>
        <v>1.0008279295394478</v>
      </c>
      <c r="T93" s="31">
        <f t="shared" ca="1" si="189"/>
        <v>1.0017645165882503</v>
      </c>
      <c r="U93" s="31">
        <f t="shared" ca="1" si="189"/>
        <v>1.0000974630756407</v>
      </c>
      <c r="V93" s="31">
        <f t="shared" ca="1" si="189"/>
        <v>1</v>
      </c>
      <c r="W93" s="31">
        <f t="shared" ca="1" si="189"/>
        <v>1.000142644114874</v>
      </c>
      <c r="X93" s="31">
        <f t="shared" ca="1" si="189"/>
        <v>1.0001131439054558</v>
      </c>
      <c r="Y93" s="31">
        <f t="shared" ca="1" si="189"/>
        <v>1</v>
      </c>
      <c r="Z93" s="31">
        <f t="shared" ca="1" si="189"/>
        <v>1</v>
      </c>
      <c r="AA93" s="31">
        <f t="shared" ca="1" si="189"/>
        <v>1</v>
      </c>
      <c r="AB93" s="31">
        <f t="shared" ca="1" si="189"/>
        <v>1.0000546371815662</v>
      </c>
      <c r="AC93" s="31">
        <f t="shared" ca="1" si="189"/>
        <v>1</v>
      </c>
      <c r="AD93" s="31">
        <f t="shared" ca="1" si="189"/>
        <v>1.0001169814560518</v>
      </c>
      <c r="AE93" s="31">
        <f t="shared" ca="1" si="189"/>
        <v>1</v>
      </c>
      <c r="AF93" s="31">
        <f t="shared" ca="1" si="189"/>
        <v>1.0000196476478964</v>
      </c>
      <c r="AG93" s="31">
        <f t="shared" ca="1" si="189"/>
        <v>1.0000582685149659</v>
      </c>
      <c r="AH93" s="31">
        <f t="shared" ca="1" si="189"/>
        <v>1</v>
      </c>
      <c r="AI93" s="31">
        <f t="shared" ca="1" si="189"/>
        <v>1</v>
      </c>
      <c r="AJ93" s="31">
        <f t="shared" ca="1" si="189"/>
        <v>1</v>
      </c>
      <c r="AK93" s="31">
        <f t="shared" ca="1" si="189"/>
        <v>1</v>
      </c>
      <c r="AL93" s="31">
        <f t="shared" ca="1" si="189"/>
        <v>1</v>
      </c>
      <c r="AM93" s="31">
        <f t="shared" ca="1" si="189"/>
        <v>1</v>
      </c>
      <c r="AN93" s="31">
        <f t="shared" ca="1" si="189"/>
        <v>1</v>
      </c>
      <c r="AO93" s="31">
        <f t="shared" ca="1" si="189"/>
        <v>1</v>
      </c>
      <c r="AP93" s="31">
        <f t="shared" ca="1" si="189"/>
        <v>1.000125618864165</v>
      </c>
      <c r="AQ93" s="31">
        <f t="shared" ca="1" si="189"/>
        <v>1</v>
      </c>
      <c r="AR93" s="33">
        <f ca="1">AVERAGE(AR$90:AR92)</f>
        <v>1.0000002371760928</v>
      </c>
      <c r="AS93" s="33">
        <f ca="1">AVERAGE(AS$90:AS92)</f>
        <v>1.0000334399626061</v>
      </c>
      <c r="AT93" s="34">
        <f ca="1">AVERAGE(AT$90:AT92)</f>
        <v>1</v>
      </c>
    </row>
    <row r="94" spans="1:48" x14ac:dyDescent="0.25">
      <c r="A94" t="str">
        <f t="shared" si="72"/>
        <v>201204201305</v>
      </c>
      <c r="B94" s="11">
        <v>201204</v>
      </c>
      <c r="C94" s="11">
        <v>201305</v>
      </c>
      <c r="D94" s="12">
        <v>3183</v>
      </c>
      <c r="F94" s="9">
        <v>5</v>
      </c>
      <c r="G94" s="53">
        <v>5</v>
      </c>
      <c r="H94" s="56">
        <v>201205</v>
      </c>
      <c r="I94" s="59">
        <f t="shared" ref="I94:AP94" ca="1" si="190">J51/I51</f>
        <v>2.16991830217655</v>
      </c>
      <c r="J94" s="31">
        <f t="shared" ca="1" si="190"/>
        <v>1.1344761856320342</v>
      </c>
      <c r="K94" s="31">
        <f t="shared" ca="1" si="190"/>
        <v>1.0475369224588449</v>
      </c>
      <c r="L94" s="31">
        <f t="shared" ca="1" si="190"/>
        <v>1.0204574798885586</v>
      </c>
      <c r="M94" s="31">
        <f t="shared" ca="1" si="190"/>
        <v>1.0183617004868732</v>
      </c>
      <c r="N94" s="31">
        <f t="shared" ca="1" si="190"/>
        <v>1.0055129185804317</v>
      </c>
      <c r="O94" s="31">
        <f t="shared" ca="1" si="190"/>
        <v>1.0087612054964872</v>
      </c>
      <c r="P94" s="31">
        <f t="shared" ca="1" si="190"/>
        <v>1.0015035610018539</v>
      </c>
      <c r="Q94" s="31">
        <f t="shared" ca="1" si="190"/>
        <v>1.0018397327288715</v>
      </c>
      <c r="R94" s="31">
        <f t="shared" ca="1" si="190"/>
        <v>1.0006721152717248</v>
      </c>
      <c r="S94" s="31">
        <f t="shared" ca="1" si="190"/>
        <v>1.0008774863472487</v>
      </c>
      <c r="T94" s="31">
        <f t="shared" ca="1" si="190"/>
        <v>1.0009900947360066</v>
      </c>
      <c r="U94" s="31">
        <f t="shared" ca="1" si="190"/>
        <v>1.0033886084483488</v>
      </c>
      <c r="V94" s="31">
        <f t="shared" ca="1" si="190"/>
        <v>1.0016475192849161</v>
      </c>
      <c r="W94" s="31">
        <f t="shared" ca="1" si="190"/>
        <v>1.0007131078272975</v>
      </c>
      <c r="X94" s="31">
        <f t="shared" ca="1" si="190"/>
        <v>1.0004331133581825</v>
      </c>
      <c r="Y94" s="31">
        <f t="shared" ca="1" si="190"/>
        <v>1</v>
      </c>
      <c r="Z94" s="31">
        <f t="shared" ca="1" si="190"/>
        <v>1.0001407613990494</v>
      </c>
      <c r="AA94" s="31">
        <f t="shared" ca="1" si="190"/>
        <v>1.0000214552213789</v>
      </c>
      <c r="AB94" s="31">
        <f t="shared" ca="1" si="190"/>
        <v>1</v>
      </c>
      <c r="AC94" s="31">
        <f t="shared" ca="1" si="190"/>
        <v>1.001015224135207</v>
      </c>
      <c r="AD94" s="31">
        <f t="shared" ca="1" si="190"/>
        <v>1</v>
      </c>
      <c r="AE94" s="31">
        <f t="shared" ca="1" si="190"/>
        <v>1</v>
      </c>
      <c r="AF94" s="31">
        <f t="shared" ca="1" si="190"/>
        <v>1.0000258885034863</v>
      </c>
      <c r="AG94" s="31">
        <f t="shared" ca="1" si="190"/>
        <v>1</v>
      </c>
      <c r="AH94" s="31">
        <f t="shared" ca="1" si="190"/>
        <v>1</v>
      </c>
      <c r="AI94" s="31">
        <f t="shared" ca="1" si="190"/>
        <v>1.000007396523797</v>
      </c>
      <c r="AJ94" s="31">
        <f t="shared" ca="1" si="190"/>
        <v>1</v>
      </c>
      <c r="AK94" s="31">
        <f t="shared" ca="1" si="190"/>
        <v>1</v>
      </c>
      <c r="AL94" s="31">
        <f t="shared" ca="1" si="190"/>
        <v>1.000000058239914</v>
      </c>
      <c r="AM94" s="31">
        <f t="shared" ca="1" si="190"/>
        <v>1.0000126089406649</v>
      </c>
      <c r="AN94" s="31">
        <f t="shared" ca="1" si="190"/>
        <v>1.0000313617964689</v>
      </c>
      <c r="AO94" s="31">
        <f t="shared" ca="1" si="190"/>
        <v>1</v>
      </c>
      <c r="AP94" s="31">
        <f t="shared" ca="1" si="190"/>
        <v>1</v>
      </c>
      <c r="AQ94" s="33">
        <f ca="1">AVERAGE(AQ$90:AQ93)</f>
        <v>1.0000391302876435</v>
      </c>
      <c r="AR94" s="33">
        <f ca="1">AVERAGE(AR$90:AR93)</f>
        <v>1.0000002371760928</v>
      </c>
      <c r="AS94" s="33">
        <f ca="1">AVERAGE(AS$90:AS93)</f>
        <v>1.0000334399626061</v>
      </c>
      <c r="AT94" s="34">
        <f ca="1">AVERAGE(AT$90:AT93)</f>
        <v>1</v>
      </c>
    </row>
    <row r="95" spans="1:48" x14ac:dyDescent="0.25">
      <c r="A95" t="str">
        <f t="shared" si="72"/>
        <v>201204201307</v>
      </c>
      <c r="B95" s="11">
        <v>201204</v>
      </c>
      <c r="C95" s="11">
        <v>201307</v>
      </c>
      <c r="D95" s="12">
        <v>4659</v>
      </c>
      <c r="F95" s="9">
        <v>6</v>
      </c>
      <c r="G95" s="38">
        <v>6</v>
      </c>
      <c r="H95" s="56">
        <v>201206</v>
      </c>
      <c r="I95" s="59">
        <f t="shared" ref="I95:AO95" ca="1" si="191">J52/I52</f>
        <v>2.1982561100291771</v>
      </c>
      <c r="J95" s="31">
        <f t="shared" ca="1" si="191"/>
        <v>1.1809960367273675</v>
      </c>
      <c r="K95" s="31">
        <f t="shared" ca="1" si="191"/>
        <v>1.047496032027551</v>
      </c>
      <c r="L95" s="31">
        <f t="shared" ca="1" si="191"/>
        <v>1.0202859806102886</v>
      </c>
      <c r="M95" s="31">
        <f t="shared" ca="1" si="191"/>
        <v>1.0152810457490669</v>
      </c>
      <c r="N95" s="31">
        <f t="shared" ca="1" si="191"/>
        <v>1.006549128633822</v>
      </c>
      <c r="O95" s="31">
        <f t="shared" ca="1" si="191"/>
        <v>1.0032746308912621</v>
      </c>
      <c r="P95" s="31">
        <f t="shared" ca="1" si="191"/>
        <v>1.0017109299734217</v>
      </c>
      <c r="Q95" s="31">
        <f t="shared" ca="1" si="191"/>
        <v>1</v>
      </c>
      <c r="R95" s="31">
        <f t="shared" ca="1" si="191"/>
        <v>1.0013278889068635</v>
      </c>
      <c r="S95" s="31">
        <f t="shared" ca="1" si="191"/>
        <v>1.0015916536381848</v>
      </c>
      <c r="T95" s="31">
        <f t="shared" ca="1" si="191"/>
        <v>1.0010846563937814</v>
      </c>
      <c r="U95" s="31">
        <f t="shared" ca="1" si="191"/>
        <v>1.0004667550549191</v>
      </c>
      <c r="V95" s="31">
        <f t="shared" ca="1" si="191"/>
        <v>1.0006320485749223</v>
      </c>
      <c r="W95" s="31">
        <f t="shared" ca="1" si="191"/>
        <v>1.0002351732608357</v>
      </c>
      <c r="X95" s="31">
        <f t="shared" ca="1" si="191"/>
        <v>1.0014841261271357</v>
      </c>
      <c r="Y95" s="31">
        <f t="shared" ca="1" si="191"/>
        <v>1.0000128603677165</v>
      </c>
      <c r="Z95" s="31">
        <f t="shared" ca="1" si="191"/>
        <v>1</v>
      </c>
      <c r="AA95" s="31">
        <f t="shared" ca="1" si="191"/>
        <v>1.0000711380812404</v>
      </c>
      <c r="AB95" s="31">
        <f t="shared" ca="1" si="191"/>
        <v>1.0000600913964366</v>
      </c>
      <c r="AC95" s="31">
        <f t="shared" ca="1" si="191"/>
        <v>1.0004942932473293</v>
      </c>
      <c r="AD95" s="31">
        <f t="shared" ca="1" si="191"/>
        <v>1</v>
      </c>
      <c r="AE95" s="31">
        <f t="shared" ca="1" si="191"/>
        <v>1</v>
      </c>
      <c r="AF95" s="31">
        <f t="shared" ca="1" si="191"/>
        <v>1</v>
      </c>
      <c r="AG95" s="31">
        <f t="shared" ca="1" si="191"/>
        <v>1.0001043628101378</v>
      </c>
      <c r="AH95" s="31">
        <f t="shared" ca="1" si="191"/>
        <v>1.000014857067286</v>
      </c>
      <c r="AI95" s="31">
        <f t="shared" ca="1" si="191"/>
        <v>1.000093397511657</v>
      </c>
      <c r="AJ95" s="31">
        <f t="shared" ca="1" si="191"/>
        <v>1</v>
      </c>
      <c r="AK95" s="31">
        <f t="shared" ca="1" si="191"/>
        <v>1.0000059096534351</v>
      </c>
      <c r="AL95" s="31">
        <f t="shared" ca="1" si="191"/>
        <v>1.0000180812639774</v>
      </c>
      <c r="AM95" s="31">
        <f t="shared" ca="1" si="191"/>
        <v>1.0001188408216379</v>
      </c>
      <c r="AN95" s="31">
        <f t="shared" ca="1" si="191"/>
        <v>1</v>
      </c>
      <c r="AO95" s="31">
        <f t="shared" ca="1" si="191"/>
        <v>1</v>
      </c>
      <c r="AP95" s="33">
        <f ca="1">AVERAGE(AP$90:AP94)</f>
        <v>1.000026379872097</v>
      </c>
      <c r="AQ95" s="33">
        <f ca="1">AVERAGE(AQ$90:AQ94)</f>
        <v>1.0000391302876435</v>
      </c>
      <c r="AR95" s="33">
        <f ca="1">AVERAGE(AR$90:AR94)</f>
        <v>1.0000002371760928</v>
      </c>
      <c r="AS95" s="33">
        <f ca="1">AVERAGE(AS$90:AS94)</f>
        <v>1.0000334399626061</v>
      </c>
      <c r="AT95" s="34">
        <f ca="1">AVERAGE(AT$90:AT94)</f>
        <v>1</v>
      </c>
    </row>
    <row r="96" spans="1:48" x14ac:dyDescent="0.25">
      <c r="A96" t="str">
        <f t="shared" si="72"/>
        <v>201204201308</v>
      </c>
      <c r="B96" s="11">
        <v>201204</v>
      </c>
      <c r="C96" s="11">
        <v>201308</v>
      </c>
      <c r="D96" s="12">
        <v>3696</v>
      </c>
      <c r="F96" s="9">
        <v>7</v>
      </c>
      <c r="G96" s="53">
        <v>7</v>
      </c>
      <c r="H96" s="56">
        <v>201207</v>
      </c>
      <c r="I96" s="59">
        <f t="shared" ref="I96:AN96" ca="1" si="192">J53/I53</f>
        <v>2.3008552436970042</v>
      </c>
      <c r="J96" s="31">
        <f t="shared" ca="1" si="192"/>
        <v>1.1598404720634976</v>
      </c>
      <c r="K96" s="31">
        <f t="shared" ca="1" si="192"/>
        <v>1.0493166442425352</v>
      </c>
      <c r="L96" s="31">
        <f t="shared" ca="1" si="192"/>
        <v>1.0244135008499653</v>
      </c>
      <c r="M96" s="31">
        <f t="shared" ca="1" si="192"/>
        <v>1.0159357727841207</v>
      </c>
      <c r="N96" s="31">
        <f t="shared" ca="1" si="192"/>
        <v>1.0175355730283535</v>
      </c>
      <c r="O96" s="31">
        <f t="shared" ca="1" si="192"/>
        <v>1.0050102911455685</v>
      </c>
      <c r="P96" s="31">
        <f t="shared" ca="1" si="192"/>
        <v>1.0001420940254246</v>
      </c>
      <c r="Q96" s="31">
        <f t="shared" ca="1" si="192"/>
        <v>1.0053432063157817</v>
      </c>
      <c r="R96" s="31">
        <f t="shared" ca="1" si="192"/>
        <v>1.0021562694249548</v>
      </c>
      <c r="S96" s="31">
        <f t="shared" ca="1" si="192"/>
        <v>1.0007905330872719</v>
      </c>
      <c r="T96" s="31">
        <f t="shared" ca="1" si="192"/>
        <v>1.0007443476495057</v>
      </c>
      <c r="U96" s="31">
        <f t="shared" ca="1" si="192"/>
        <v>1.0004401568730301</v>
      </c>
      <c r="V96" s="31">
        <f t="shared" ca="1" si="192"/>
        <v>1.0001253829024612</v>
      </c>
      <c r="W96" s="31">
        <f t="shared" ca="1" si="192"/>
        <v>1.0011918958099333</v>
      </c>
      <c r="X96" s="31">
        <f t="shared" ca="1" si="192"/>
        <v>1.000128167856319</v>
      </c>
      <c r="Y96" s="31">
        <f t="shared" ca="1" si="192"/>
        <v>1.0001205932314414</v>
      </c>
      <c r="Z96" s="31">
        <f t="shared" ca="1" si="192"/>
        <v>1</v>
      </c>
      <c r="AA96" s="31">
        <f t="shared" ca="1" si="192"/>
        <v>1.0000836217058477</v>
      </c>
      <c r="AB96" s="31">
        <f t="shared" ca="1" si="192"/>
        <v>1.0001449895111454</v>
      </c>
      <c r="AC96" s="31">
        <f t="shared" ca="1" si="192"/>
        <v>1.0002223362108658</v>
      </c>
      <c r="AD96" s="31">
        <f t="shared" ca="1" si="192"/>
        <v>1.0005345753143198</v>
      </c>
      <c r="AE96" s="31">
        <f t="shared" ca="1" si="192"/>
        <v>1</v>
      </c>
      <c r="AF96" s="31">
        <f t="shared" ca="1" si="192"/>
        <v>1</v>
      </c>
      <c r="AG96" s="31">
        <f t="shared" ca="1" si="192"/>
        <v>1.0000040818271929</v>
      </c>
      <c r="AH96" s="31">
        <f t="shared" ca="1" si="192"/>
        <v>1.0001731853896962</v>
      </c>
      <c r="AI96" s="31">
        <f t="shared" ca="1" si="192"/>
        <v>1</v>
      </c>
      <c r="AJ96" s="31">
        <f t="shared" ca="1" si="192"/>
        <v>1.0000035594589045</v>
      </c>
      <c r="AK96" s="31">
        <f t="shared" ca="1" si="192"/>
        <v>1</v>
      </c>
      <c r="AL96" s="31">
        <f t="shared" ca="1" si="192"/>
        <v>1.0002288785298774</v>
      </c>
      <c r="AM96" s="31">
        <f t="shared" ca="1" si="192"/>
        <v>1</v>
      </c>
      <c r="AN96" s="31">
        <f t="shared" ca="1" si="192"/>
        <v>1</v>
      </c>
      <c r="AO96" s="33">
        <f ca="1">AVERAGE(AO$90:AO95)</f>
        <v>1.0000008919080048</v>
      </c>
      <c r="AP96" s="33">
        <f ca="1">AVERAGE(AP$90:AP95)</f>
        <v>1.0000263798720967</v>
      </c>
      <c r="AQ96" s="33">
        <f ca="1">AVERAGE(AQ$90:AQ95)</f>
        <v>1.0000391302876432</v>
      </c>
      <c r="AR96" s="33">
        <f ca="1">AVERAGE(AR$90:AR95)</f>
        <v>1.0000002371760928</v>
      </c>
      <c r="AS96" s="33">
        <f ca="1">AVERAGE(AS$90:AS95)</f>
        <v>1.0000334399626061</v>
      </c>
      <c r="AT96" s="34">
        <f ca="1">AVERAGE(AT$90:AT95)</f>
        <v>1</v>
      </c>
    </row>
    <row r="97" spans="1:46" x14ac:dyDescent="0.25">
      <c r="A97" t="str">
        <f t="shared" si="72"/>
        <v>201204201312</v>
      </c>
      <c r="B97" s="11">
        <v>201204</v>
      </c>
      <c r="C97" s="11">
        <v>201312</v>
      </c>
      <c r="D97" s="12">
        <v>1785</v>
      </c>
      <c r="F97" s="9">
        <v>8</v>
      </c>
      <c r="G97" s="38">
        <v>8</v>
      </c>
      <c r="H97" s="56">
        <v>201208</v>
      </c>
      <c r="I97" s="59">
        <f t="shared" ref="I97:AM97" ca="1" si="193">J54/I54</f>
        <v>2.2331004616856873</v>
      </c>
      <c r="J97" s="31">
        <f t="shared" ca="1" si="193"/>
        <v>1.1169194391711357</v>
      </c>
      <c r="K97" s="31">
        <f t="shared" ca="1" si="193"/>
        <v>1.0416172547958324</v>
      </c>
      <c r="L97" s="31">
        <f t="shared" ca="1" si="193"/>
        <v>1.0159973644682658</v>
      </c>
      <c r="M97" s="31">
        <f t="shared" ca="1" si="193"/>
        <v>1.0123850064973907</v>
      </c>
      <c r="N97" s="31">
        <f t="shared" ca="1" si="193"/>
        <v>1.0061107854953033</v>
      </c>
      <c r="O97" s="31">
        <f t="shared" ca="1" si="193"/>
        <v>1.006297807417226</v>
      </c>
      <c r="P97" s="31">
        <f t="shared" ca="1" si="193"/>
        <v>1.0040743586533278</v>
      </c>
      <c r="Q97" s="31">
        <f t="shared" ca="1" si="193"/>
        <v>1.0015337091902554</v>
      </c>
      <c r="R97" s="31">
        <f t="shared" ca="1" si="193"/>
        <v>1.0007418171572642</v>
      </c>
      <c r="S97" s="31">
        <f t="shared" ca="1" si="193"/>
        <v>1.0005497370115968</v>
      </c>
      <c r="T97" s="31">
        <f t="shared" ca="1" si="193"/>
        <v>1.0006887951121692</v>
      </c>
      <c r="U97" s="31">
        <f t="shared" ca="1" si="193"/>
        <v>1.0004478356059208</v>
      </c>
      <c r="V97" s="31">
        <f t="shared" ca="1" si="193"/>
        <v>1.0000381394439319</v>
      </c>
      <c r="W97" s="31">
        <f t="shared" ca="1" si="193"/>
        <v>1</v>
      </c>
      <c r="X97" s="31">
        <f t="shared" ca="1" si="193"/>
        <v>1.000068620025484</v>
      </c>
      <c r="Y97" s="31">
        <f t="shared" ca="1" si="193"/>
        <v>1.0003004613699593</v>
      </c>
      <c r="Z97" s="31">
        <f t="shared" ca="1" si="193"/>
        <v>1.0000610549582494</v>
      </c>
      <c r="AA97" s="31">
        <f t="shared" ca="1" si="193"/>
        <v>1</v>
      </c>
      <c r="AB97" s="31">
        <f t="shared" ca="1" si="193"/>
        <v>1</v>
      </c>
      <c r="AC97" s="31">
        <f t="shared" ca="1" si="193"/>
        <v>1</v>
      </c>
      <c r="AD97" s="31">
        <f t="shared" ca="1" si="193"/>
        <v>1</v>
      </c>
      <c r="AE97" s="31">
        <f t="shared" ca="1" si="193"/>
        <v>1.000019159996286</v>
      </c>
      <c r="AF97" s="31">
        <f t="shared" ca="1" si="193"/>
        <v>1.0000345496863603</v>
      </c>
      <c r="AG97" s="31">
        <f t="shared" ca="1" si="193"/>
        <v>1.000006830341875</v>
      </c>
      <c r="AH97" s="31">
        <f t="shared" ca="1" si="193"/>
        <v>1</v>
      </c>
      <c r="AI97" s="31">
        <f t="shared" ca="1" si="193"/>
        <v>1</v>
      </c>
      <c r="AJ97" s="31">
        <f t="shared" ca="1" si="193"/>
        <v>1</v>
      </c>
      <c r="AK97" s="31">
        <f t="shared" ca="1" si="193"/>
        <v>1.0001073291618463</v>
      </c>
      <c r="AL97" s="31">
        <f t="shared" ca="1" si="193"/>
        <v>1</v>
      </c>
      <c r="AM97" s="31">
        <f t="shared" ca="1" si="193"/>
        <v>1</v>
      </c>
      <c r="AN97" s="33">
        <f ca="1">AVERAGE(AN$90:AN96)</f>
        <v>1.0000044850290524</v>
      </c>
      <c r="AO97" s="33">
        <f ca="1">AVERAGE(AO$90:AO96)</f>
        <v>1.0000008919080048</v>
      </c>
      <c r="AP97" s="33">
        <f ca="1">AVERAGE(AP$90:AP96)</f>
        <v>1.0000263798720967</v>
      </c>
      <c r="AQ97" s="33">
        <f ca="1">AVERAGE(AQ$90:AQ96)</f>
        <v>1.0000391302876432</v>
      </c>
      <c r="AR97" s="33">
        <f ca="1">AVERAGE(AR$90:AR96)</f>
        <v>1.0000002371760928</v>
      </c>
      <c r="AS97" s="33">
        <f ca="1">AVERAGE(AS$90:AS96)</f>
        <v>1.0000334399626061</v>
      </c>
      <c r="AT97" s="34">
        <f ca="1">AVERAGE(AT$90:AT96)</f>
        <v>1</v>
      </c>
    </row>
    <row r="98" spans="1:46" x14ac:dyDescent="0.25">
      <c r="A98" t="str">
        <f t="shared" si="72"/>
        <v>201204201402</v>
      </c>
      <c r="B98" s="11">
        <v>201204</v>
      </c>
      <c r="C98" s="11">
        <v>201402</v>
      </c>
      <c r="D98" s="12">
        <v>3822</v>
      </c>
      <c r="F98" s="9">
        <v>9</v>
      </c>
      <c r="G98" s="53">
        <v>9</v>
      </c>
      <c r="H98" s="56">
        <v>201209</v>
      </c>
      <c r="I98" s="59">
        <f t="shared" ref="I98:AL98" ca="1" si="194">J55/I55</f>
        <v>2.2535577063149193</v>
      </c>
      <c r="J98" s="31">
        <f t="shared" ca="1" si="194"/>
        <v>1.1763891125366672</v>
      </c>
      <c r="K98" s="31">
        <f t="shared" ca="1" si="194"/>
        <v>1.0617582807965142</v>
      </c>
      <c r="L98" s="31">
        <f t="shared" ca="1" si="194"/>
        <v>1.0180115857679359</v>
      </c>
      <c r="M98" s="31">
        <f t="shared" ca="1" si="194"/>
        <v>1.0083218658148878</v>
      </c>
      <c r="N98" s="31">
        <f t="shared" ca="1" si="194"/>
        <v>1.0055572148652998</v>
      </c>
      <c r="O98" s="31">
        <f t="shared" ca="1" si="194"/>
        <v>1.00336278955013</v>
      </c>
      <c r="P98" s="31">
        <f t="shared" ca="1" si="194"/>
        <v>1.0053618388212278</v>
      </c>
      <c r="Q98" s="31">
        <f t="shared" ca="1" si="194"/>
        <v>1.0012622291526796</v>
      </c>
      <c r="R98" s="31">
        <f t="shared" ca="1" si="194"/>
        <v>1.0003193188267705</v>
      </c>
      <c r="S98" s="31">
        <f t="shared" ca="1" si="194"/>
        <v>1.0004880713644115</v>
      </c>
      <c r="T98" s="31">
        <f t="shared" ca="1" si="194"/>
        <v>1</v>
      </c>
      <c r="U98" s="31">
        <f t="shared" ca="1" si="194"/>
        <v>1.0008926276446755</v>
      </c>
      <c r="V98" s="31">
        <f t="shared" ca="1" si="194"/>
        <v>1.0004304103528914</v>
      </c>
      <c r="W98" s="31">
        <f t="shared" ca="1" si="194"/>
        <v>1.0000827946011246</v>
      </c>
      <c r="X98" s="31">
        <f t="shared" ca="1" si="194"/>
        <v>1</v>
      </c>
      <c r="Y98" s="31">
        <f t="shared" ca="1" si="194"/>
        <v>1.0001095047543898</v>
      </c>
      <c r="Z98" s="31">
        <f t="shared" ca="1" si="194"/>
        <v>1</v>
      </c>
      <c r="AA98" s="31">
        <f t="shared" ca="1" si="194"/>
        <v>1.0001469678063832</v>
      </c>
      <c r="AB98" s="31">
        <f t="shared" ca="1" si="194"/>
        <v>1.000040993231571</v>
      </c>
      <c r="AC98" s="31">
        <f t="shared" ca="1" si="194"/>
        <v>1</v>
      </c>
      <c r="AD98" s="31">
        <f t="shared" ca="1" si="194"/>
        <v>1</v>
      </c>
      <c r="AE98" s="31">
        <f t="shared" ca="1" si="194"/>
        <v>1</v>
      </c>
      <c r="AF98" s="31">
        <f t="shared" ca="1" si="194"/>
        <v>1.0000028780157335</v>
      </c>
      <c r="AG98" s="31">
        <f t="shared" ca="1" si="194"/>
        <v>1</v>
      </c>
      <c r="AH98" s="31">
        <f t="shared" ca="1" si="194"/>
        <v>1.0002925615611173</v>
      </c>
      <c r="AI98" s="31">
        <f t="shared" ca="1" si="194"/>
        <v>1</v>
      </c>
      <c r="AJ98" s="31">
        <f t="shared" ca="1" si="194"/>
        <v>1</v>
      </c>
      <c r="AK98" s="31">
        <f t="shared" ca="1" si="194"/>
        <v>1</v>
      </c>
      <c r="AL98" s="31">
        <f t="shared" ca="1" si="194"/>
        <v>1.0000076365893411</v>
      </c>
      <c r="AM98" s="33">
        <f ca="1">AVERAGE(AM$90:AM97)</f>
        <v>1.0000169941037891</v>
      </c>
      <c r="AN98" s="33">
        <f ca="1">AVERAGE(AN$90:AN97)</f>
        <v>1.0000044850290524</v>
      </c>
      <c r="AO98" s="33">
        <f ca="1">AVERAGE(AO$90:AO97)</f>
        <v>1.0000008919080048</v>
      </c>
      <c r="AP98" s="33">
        <f ca="1">AVERAGE(AP$90:AP97)</f>
        <v>1.0000263798720967</v>
      </c>
      <c r="AQ98" s="33">
        <f ca="1">AVERAGE(AQ$90:AQ97)</f>
        <v>1.0000391302876432</v>
      </c>
      <c r="AR98" s="33">
        <f ca="1">AVERAGE(AR$90:AR97)</f>
        <v>1.0000002371760928</v>
      </c>
      <c r="AS98" s="33">
        <f ca="1">AVERAGE(AS$90:AS97)</f>
        <v>1.0000334399626061</v>
      </c>
      <c r="AT98" s="34">
        <f ca="1">AVERAGE(AT$90:AT97)</f>
        <v>1</v>
      </c>
    </row>
    <row r="99" spans="1:46" x14ac:dyDescent="0.25">
      <c r="A99" t="str">
        <f t="shared" si="72"/>
        <v>201204201404</v>
      </c>
      <c r="B99" s="11">
        <v>201204</v>
      </c>
      <c r="C99" s="11">
        <v>201404</v>
      </c>
      <c r="D99" s="12">
        <v>642</v>
      </c>
      <c r="F99" s="9">
        <v>10</v>
      </c>
      <c r="G99" s="38">
        <v>10</v>
      </c>
      <c r="H99" s="56">
        <v>201210</v>
      </c>
      <c r="I99" s="59">
        <f t="shared" ref="I99:AK99" ca="1" si="195">J56/I56</f>
        <v>2.370562240679102</v>
      </c>
      <c r="J99" s="31">
        <f t="shared" ca="1" si="195"/>
        <v>1.1491624532811437</v>
      </c>
      <c r="K99" s="31">
        <f t="shared" ca="1" si="195"/>
        <v>1.0601623467187562</v>
      </c>
      <c r="L99" s="31">
        <f t="shared" ca="1" si="195"/>
        <v>1.0263377397770195</v>
      </c>
      <c r="M99" s="31">
        <f t="shared" ca="1" si="195"/>
        <v>1.0092222288141504</v>
      </c>
      <c r="N99" s="31">
        <f t="shared" ca="1" si="195"/>
        <v>1.0049401759812968</v>
      </c>
      <c r="O99" s="31">
        <f t="shared" ca="1" si="195"/>
        <v>1.0033853929346395</v>
      </c>
      <c r="P99" s="31">
        <f t="shared" ca="1" si="195"/>
        <v>1.0008018652367283</v>
      </c>
      <c r="Q99" s="31">
        <f t="shared" ca="1" si="195"/>
        <v>1.0012078893053522</v>
      </c>
      <c r="R99" s="31">
        <f t="shared" ca="1" si="195"/>
        <v>1.0015477913300463</v>
      </c>
      <c r="S99" s="31">
        <f t="shared" ca="1" si="195"/>
        <v>1.0008263328470848</v>
      </c>
      <c r="T99" s="31">
        <f t="shared" ca="1" si="195"/>
        <v>1.0007699996173678</v>
      </c>
      <c r="U99" s="31">
        <f t="shared" ca="1" si="195"/>
        <v>1.0002217712009567</v>
      </c>
      <c r="V99" s="31">
        <f t="shared" ca="1" si="195"/>
        <v>1.0002811836151642</v>
      </c>
      <c r="W99" s="31">
        <f t="shared" ca="1" si="195"/>
        <v>1</v>
      </c>
      <c r="X99" s="31">
        <f t="shared" ca="1" si="195"/>
        <v>1.0001475951562244</v>
      </c>
      <c r="Y99" s="31">
        <f t="shared" ca="1" si="195"/>
        <v>1.0000227016406498</v>
      </c>
      <c r="Z99" s="31">
        <f t="shared" ca="1" si="195"/>
        <v>1.0004541241907132</v>
      </c>
      <c r="AA99" s="31">
        <f t="shared" ca="1" si="195"/>
        <v>1.0000049548824916</v>
      </c>
      <c r="AB99" s="31">
        <f t="shared" ca="1" si="195"/>
        <v>1.0004915727267951</v>
      </c>
      <c r="AC99" s="31">
        <f t="shared" ca="1" si="195"/>
        <v>1.0001656141200654</v>
      </c>
      <c r="AD99" s="31">
        <f t="shared" ca="1" si="195"/>
        <v>1.0004312719605197</v>
      </c>
      <c r="AE99" s="31">
        <f t="shared" ca="1" si="195"/>
        <v>1</v>
      </c>
      <c r="AF99" s="31">
        <f t="shared" ca="1" si="195"/>
        <v>1</v>
      </c>
      <c r="AG99" s="31">
        <f t="shared" ca="1" si="195"/>
        <v>1.0003346348575048</v>
      </c>
      <c r="AH99" s="31">
        <f t="shared" ca="1" si="195"/>
        <v>1</v>
      </c>
      <c r="AI99" s="31">
        <f t="shared" ca="1" si="195"/>
        <v>1.0000663006959594</v>
      </c>
      <c r="AJ99" s="31">
        <f t="shared" ca="1" si="195"/>
        <v>1</v>
      </c>
      <c r="AK99" s="31">
        <f t="shared" ca="1" si="195"/>
        <v>1.0001143757070463</v>
      </c>
      <c r="AL99" s="33">
        <f ca="1">AVERAGE(AL$90:AL98)</f>
        <v>1.0000282949581232</v>
      </c>
      <c r="AM99" s="33">
        <f ca="1">AVERAGE(AM$90:AM98)</f>
        <v>1.0000169941037891</v>
      </c>
      <c r="AN99" s="33">
        <f ca="1">AVERAGE(AN$90:AN98)</f>
        <v>1.0000044850290524</v>
      </c>
      <c r="AO99" s="33">
        <f ca="1">AVERAGE(AO$90:AO98)</f>
        <v>1.0000008919080048</v>
      </c>
      <c r="AP99" s="33">
        <f ca="1">AVERAGE(AP$90:AP98)</f>
        <v>1.0000263798720967</v>
      </c>
      <c r="AQ99" s="33">
        <f ca="1">AVERAGE(AQ$90:AQ98)</f>
        <v>1.0000391302876432</v>
      </c>
      <c r="AR99" s="33">
        <f ca="1">AVERAGE(AR$90:AR98)</f>
        <v>1.0000002371760928</v>
      </c>
      <c r="AS99" s="33">
        <f ca="1">AVERAGE(AS$90:AS98)</f>
        <v>1.0000334399626061</v>
      </c>
      <c r="AT99" s="34">
        <f ca="1">AVERAGE(AT$90:AT98)</f>
        <v>1</v>
      </c>
    </row>
    <row r="100" spans="1:46" x14ac:dyDescent="0.25">
      <c r="A100" t="str">
        <f t="shared" si="72"/>
        <v>201204201405</v>
      </c>
      <c r="B100" s="11">
        <v>201204</v>
      </c>
      <c r="C100" s="11">
        <v>201405</v>
      </c>
      <c r="D100" s="12">
        <v>1904</v>
      </c>
      <c r="F100" s="9">
        <v>11</v>
      </c>
      <c r="G100" s="53">
        <v>11</v>
      </c>
      <c r="H100" s="56">
        <v>201211</v>
      </c>
      <c r="I100" s="59">
        <f t="shared" ref="I100:AJ100" ca="1" si="196">J57/I57</f>
        <v>2.2406521378221291</v>
      </c>
      <c r="J100" s="31">
        <f t="shared" ca="1" si="196"/>
        <v>1.1228234358009554</v>
      </c>
      <c r="K100" s="31">
        <f t="shared" ca="1" si="196"/>
        <v>1.0371742514004783</v>
      </c>
      <c r="L100" s="31">
        <f t="shared" ca="1" si="196"/>
        <v>1.0172539843310604</v>
      </c>
      <c r="M100" s="31">
        <f t="shared" ca="1" si="196"/>
        <v>1.014462643172948</v>
      </c>
      <c r="N100" s="31">
        <f t="shared" ca="1" si="196"/>
        <v>1.0169569528210709</v>
      </c>
      <c r="O100" s="31">
        <f t="shared" ca="1" si="196"/>
        <v>1.0065554265605796</v>
      </c>
      <c r="P100" s="31">
        <f t="shared" ca="1" si="196"/>
        <v>1.0027125161143184</v>
      </c>
      <c r="Q100" s="31">
        <f t="shared" ca="1" si="196"/>
        <v>1.0012204898171215</v>
      </c>
      <c r="R100" s="31">
        <f t="shared" ca="1" si="196"/>
        <v>1.0012093720895083</v>
      </c>
      <c r="S100" s="31">
        <f t="shared" ca="1" si="196"/>
        <v>1.00061200198505</v>
      </c>
      <c r="T100" s="31">
        <f t="shared" ca="1" si="196"/>
        <v>1.0007339532012438</v>
      </c>
      <c r="U100" s="31">
        <f t="shared" ca="1" si="196"/>
        <v>1.0000741556868178</v>
      </c>
      <c r="V100" s="31">
        <f t="shared" ca="1" si="196"/>
        <v>1.0009017482336917</v>
      </c>
      <c r="W100" s="31">
        <f t="shared" ca="1" si="196"/>
        <v>1.0003507198289241</v>
      </c>
      <c r="X100" s="31">
        <f t="shared" ca="1" si="196"/>
        <v>1.0002203653041857</v>
      </c>
      <c r="Y100" s="31">
        <f t="shared" ca="1" si="196"/>
        <v>1.0000566134092379</v>
      </c>
      <c r="Z100" s="31">
        <f t="shared" ca="1" si="196"/>
        <v>1</v>
      </c>
      <c r="AA100" s="31">
        <f t="shared" ca="1" si="196"/>
        <v>1</v>
      </c>
      <c r="AB100" s="31">
        <f t="shared" ca="1" si="196"/>
        <v>1</v>
      </c>
      <c r="AC100" s="31">
        <f t="shared" ca="1" si="196"/>
        <v>1.000209731376478</v>
      </c>
      <c r="AD100" s="31">
        <f t="shared" ca="1" si="196"/>
        <v>1</v>
      </c>
      <c r="AE100" s="31">
        <f t="shared" ca="1" si="196"/>
        <v>1</v>
      </c>
      <c r="AF100" s="31">
        <f t="shared" ca="1" si="196"/>
        <v>1</v>
      </c>
      <c r="AG100" s="31">
        <f t="shared" ca="1" si="196"/>
        <v>1</v>
      </c>
      <c r="AH100" s="31">
        <f t="shared" ca="1" si="196"/>
        <v>1</v>
      </c>
      <c r="AI100" s="31">
        <f t="shared" ca="1" si="196"/>
        <v>1</v>
      </c>
      <c r="AJ100" s="31">
        <f t="shared" ca="1" si="196"/>
        <v>1</v>
      </c>
      <c r="AK100" s="33">
        <f ca="1">AVERAGE(AK$90:AK99)</f>
        <v>1.0000285044275281</v>
      </c>
      <c r="AL100" s="33">
        <f ca="1">AVERAGE(AL$90:AL99)</f>
        <v>1.0000282949581234</v>
      </c>
      <c r="AM100" s="33">
        <f ca="1">AVERAGE(AM$90:AM99)</f>
        <v>1.0000169941037889</v>
      </c>
      <c r="AN100" s="33">
        <f ca="1">AVERAGE(AN$90:AN99)</f>
        <v>1.0000044850290524</v>
      </c>
      <c r="AO100" s="33">
        <f ca="1">AVERAGE(AO$90:AO99)</f>
        <v>1.0000008919080048</v>
      </c>
      <c r="AP100" s="33">
        <f ca="1">AVERAGE(AP$90:AP99)</f>
        <v>1.0000263798720967</v>
      </c>
      <c r="AQ100" s="33">
        <f ca="1">AVERAGE(AQ$90:AQ99)</f>
        <v>1.0000391302876432</v>
      </c>
      <c r="AR100" s="33">
        <f ca="1">AVERAGE(AR$90:AR99)</f>
        <v>1.0000002371760925</v>
      </c>
      <c r="AS100" s="33">
        <f ca="1">AVERAGE(AS$90:AS99)</f>
        <v>1.0000334399626063</v>
      </c>
      <c r="AT100" s="34">
        <f ca="1">AVERAGE(AT$90:AT99)</f>
        <v>1</v>
      </c>
    </row>
    <row r="101" spans="1:46" x14ac:dyDescent="0.25">
      <c r="A101" t="str">
        <f t="shared" si="72"/>
        <v>201204201502</v>
      </c>
      <c r="B101" s="11">
        <v>201204</v>
      </c>
      <c r="C101" s="11">
        <v>201502</v>
      </c>
      <c r="D101" s="12">
        <v>4105</v>
      </c>
      <c r="F101" s="9">
        <v>12</v>
      </c>
      <c r="G101" s="38">
        <v>12</v>
      </c>
      <c r="H101" s="56">
        <v>201212</v>
      </c>
      <c r="I101" s="59">
        <f t="shared" ref="I101:AI101" ca="1" si="197">J58/I58</f>
        <v>2.135594625538439</v>
      </c>
      <c r="J101" s="31">
        <f t="shared" ca="1" si="197"/>
        <v>1.1286864625494397</v>
      </c>
      <c r="K101" s="31">
        <f t="shared" ca="1" si="197"/>
        <v>1.0481032542809512</v>
      </c>
      <c r="L101" s="31">
        <f t="shared" ca="1" si="197"/>
        <v>1.0197437561321046</v>
      </c>
      <c r="M101" s="31">
        <f t="shared" ca="1" si="197"/>
        <v>1.0084296001442139</v>
      </c>
      <c r="N101" s="31">
        <f t="shared" ca="1" si="197"/>
        <v>1.0082482215159096</v>
      </c>
      <c r="O101" s="31">
        <f t="shared" ca="1" si="197"/>
        <v>1.0025693539387723</v>
      </c>
      <c r="P101" s="31">
        <f t="shared" ca="1" si="197"/>
        <v>1.0059521348270022</v>
      </c>
      <c r="Q101" s="31">
        <f t="shared" ca="1" si="197"/>
        <v>1.0039900359453044</v>
      </c>
      <c r="R101" s="31">
        <f t="shared" ca="1" si="197"/>
        <v>1.0012164142040685</v>
      </c>
      <c r="S101" s="31">
        <f t="shared" ca="1" si="197"/>
        <v>1.0025932602291852</v>
      </c>
      <c r="T101" s="31">
        <f t="shared" ca="1" si="197"/>
        <v>1.000225117953377</v>
      </c>
      <c r="U101" s="31">
        <f t="shared" ca="1" si="197"/>
        <v>1.0007834072863635</v>
      </c>
      <c r="V101" s="31">
        <f t="shared" ca="1" si="197"/>
        <v>1.0002892071288558</v>
      </c>
      <c r="W101" s="31">
        <f t="shared" ca="1" si="197"/>
        <v>1.0006524305300168</v>
      </c>
      <c r="X101" s="31">
        <f t="shared" ca="1" si="197"/>
        <v>1.0003655463644663</v>
      </c>
      <c r="Y101" s="31">
        <f t="shared" ca="1" si="197"/>
        <v>1</v>
      </c>
      <c r="Z101" s="31">
        <f t="shared" ca="1" si="197"/>
        <v>1.0000544570383221</v>
      </c>
      <c r="AA101" s="31">
        <f t="shared" ca="1" si="197"/>
        <v>1.0001035031497236</v>
      </c>
      <c r="AB101" s="31">
        <f t="shared" ca="1" si="197"/>
        <v>1</v>
      </c>
      <c r="AC101" s="31">
        <f t="shared" ca="1" si="197"/>
        <v>1</v>
      </c>
      <c r="AD101" s="31">
        <f t="shared" ca="1" si="197"/>
        <v>1</v>
      </c>
      <c r="AE101" s="31">
        <f t="shared" ca="1" si="197"/>
        <v>1</v>
      </c>
      <c r="AF101" s="31">
        <f t="shared" ca="1" si="197"/>
        <v>1.0001792555696509</v>
      </c>
      <c r="AG101" s="31">
        <f t="shared" ca="1" si="197"/>
        <v>1</v>
      </c>
      <c r="AH101" s="31">
        <f t="shared" ca="1" si="197"/>
        <v>1.0000041662254255</v>
      </c>
      <c r="AI101" s="31">
        <f t="shared" ca="1" si="197"/>
        <v>1</v>
      </c>
      <c r="AJ101" s="33">
        <f ca="1">AVERAGE(AJ$90:AJ100)</f>
        <v>1.0000003235871731</v>
      </c>
      <c r="AK101" s="33">
        <f ca="1">AVERAGE(AK$90:AK100)</f>
        <v>1.0000285044275281</v>
      </c>
      <c r="AL101" s="33">
        <f ca="1">AVERAGE(AL$90:AL100)</f>
        <v>1.0000282949581234</v>
      </c>
      <c r="AM101" s="33">
        <f ca="1">AVERAGE(AM$90:AM100)</f>
        <v>1.0000169941037889</v>
      </c>
      <c r="AN101" s="33">
        <f ca="1">AVERAGE(AN$90:AN100)</f>
        <v>1.0000044850290524</v>
      </c>
      <c r="AO101" s="33">
        <f ca="1">AVERAGE(AO$90:AO100)</f>
        <v>1.000000891908005</v>
      </c>
      <c r="AP101" s="33">
        <f ca="1">AVERAGE(AP$90:AP100)</f>
        <v>1.0000263798720967</v>
      </c>
      <c r="AQ101" s="33">
        <f ca="1">AVERAGE(AQ$90:AQ100)</f>
        <v>1.0000391302876432</v>
      </c>
      <c r="AR101" s="33">
        <f ca="1">AVERAGE(AR$90:AR100)</f>
        <v>1.0000002371760925</v>
      </c>
      <c r="AS101" s="33">
        <f ca="1">AVERAGE(AS$90:AS100)</f>
        <v>1.0000334399626063</v>
      </c>
      <c r="AT101" s="34">
        <f ca="1">AVERAGE(AT$90:AT100)</f>
        <v>1</v>
      </c>
    </row>
    <row r="102" spans="1:46" x14ac:dyDescent="0.25">
      <c r="A102" t="str">
        <f t="shared" si="72"/>
        <v>201205201205</v>
      </c>
      <c r="B102" s="11">
        <v>201205</v>
      </c>
      <c r="C102" s="11">
        <v>201205</v>
      </c>
      <c r="D102" s="12">
        <v>12467162</v>
      </c>
      <c r="F102" s="9">
        <v>1</v>
      </c>
      <c r="G102" s="53">
        <v>13</v>
      </c>
      <c r="H102" s="56">
        <v>201301</v>
      </c>
      <c r="I102" s="59">
        <f t="shared" ref="I102:AH102" ca="1" si="198">J59/I59</f>
        <v>3.0784906963732364</v>
      </c>
      <c r="J102" s="31">
        <f t="shared" ca="1" si="198"/>
        <v>1.2453836594676073</v>
      </c>
      <c r="K102" s="31">
        <f t="shared" ca="1" si="198"/>
        <v>1.0736649738231003</v>
      </c>
      <c r="L102" s="31">
        <f t="shared" ca="1" si="198"/>
        <v>1.0527716790350801</v>
      </c>
      <c r="M102" s="31">
        <f t="shared" ca="1" si="198"/>
        <v>1.0140625374885046</v>
      </c>
      <c r="N102" s="31">
        <f t="shared" ca="1" si="198"/>
        <v>1.0058562994829525</v>
      </c>
      <c r="O102" s="31">
        <f t="shared" ca="1" si="198"/>
        <v>1.0052738694493417</v>
      </c>
      <c r="P102" s="31">
        <f t="shared" ca="1" si="198"/>
        <v>1.0026268668621749</v>
      </c>
      <c r="Q102" s="31">
        <f t="shared" ca="1" si="198"/>
        <v>1.0018012335789914</v>
      </c>
      <c r="R102" s="31">
        <f t="shared" ca="1" si="198"/>
        <v>1.0018848460193284</v>
      </c>
      <c r="S102" s="31">
        <f t="shared" ca="1" si="198"/>
        <v>1.0009401285535613</v>
      </c>
      <c r="T102" s="31">
        <f t="shared" ca="1" si="198"/>
        <v>1.0004945381529426</v>
      </c>
      <c r="U102" s="31">
        <f t="shared" ca="1" si="198"/>
        <v>1.0008546377075553</v>
      </c>
      <c r="V102" s="31">
        <f t="shared" ca="1" si="198"/>
        <v>1.0006707068632119</v>
      </c>
      <c r="W102" s="31">
        <f t="shared" ca="1" si="198"/>
        <v>1.0002006337211824</v>
      </c>
      <c r="X102" s="31">
        <f t="shared" ca="1" si="198"/>
        <v>1.0004413362240809</v>
      </c>
      <c r="Y102" s="31">
        <f t="shared" ca="1" si="198"/>
        <v>1.0006447946903834</v>
      </c>
      <c r="Z102" s="31">
        <f t="shared" ca="1" si="198"/>
        <v>1</v>
      </c>
      <c r="AA102" s="31">
        <f t="shared" ca="1" si="198"/>
        <v>1</v>
      </c>
      <c r="AB102" s="31">
        <f t="shared" ca="1" si="198"/>
        <v>1.0000772485301475</v>
      </c>
      <c r="AC102" s="31">
        <f t="shared" ca="1" si="198"/>
        <v>1.0000341162290138</v>
      </c>
      <c r="AD102" s="31">
        <f t="shared" ca="1" si="198"/>
        <v>1</v>
      </c>
      <c r="AE102" s="31">
        <f t="shared" ca="1" si="198"/>
        <v>1.0000277318524118</v>
      </c>
      <c r="AF102" s="31">
        <f t="shared" ca="1" si="198"/>
        <v>1</v>
      </c>
      <c r="AG102" s="31">
        <f t="shared" ca="1" si="198"/>
        <v>1.0000094676606244</v>
      </c>
      <c r="AH102" s="31">
        <f t="shared" ca="1" si="198"/>
        <v>1.0000182937903943</v>
      </c>
      <c r="AI102" s="33">
        <f ca="1">AVERAGE(AI$90:AI101)</f>
        <v>1.0000396460270826</v>
      </c>
      <c r="AJ102" s="33">
        <f ca="1">AVERAGE(AJ$90:AJ101)</f>
        <v>1.0000003235871731</v>
      </c>
      <c r="AK102" s="33">
        <f ca="1">AVERAGE(AK$90:AK101)</f>
        <v>1.0000285044275281</v>
      </c>
      <c r="AL102" s="33">
        <f ca="1">AVERAGE(AL$90:AL101)</f>
        <v>1.0000282949581234</v>
      </c>
      <c r="AM102" s="33">
        <f ca="1">AVERAGE(AM$90:AM101)</f>
        <v>1.0000169941037889</v>
      </c>
      <c r="AN102" s="33">
        <f ca="1">AVERAGE(AN$90:AN101)</f>
        <v>1.0000044850290524</v>
      </c>
      <c r="AO102" s="33">
        <f ca="1">AVERAGE(AO$90:AO101)</f>
        <v>1.000000891908005</v>
      </c>
      <c r="AP102" s="33">
        <f ca="1">AVERAGE(AP$90:AP101)</f>
        <v>1.0000263798720967</v>
      </c>
      <c r="AQ102" s="33">
        <f ca="1">AVERAGE(AQ$90:AQ101)</f>
        <v>1.0000391302876432</v>
      </c>
      <c r="AR102" s="33">
        <f ca="1">AVERAGE(AR$90:AR101)</f>
        <v>1.0000002371760925</v>
      </c>
      <c r="AS102" s="33">
        <f ca="1">AVERAGE(AS$90:AS101)</f>
        <v>1.0000334399626063</v>
      </c>
      <c r="AT102" s="34">
        <f ca="1">AVERAGE(AT$90:AT101)</f>
        <v>1</v>
      </c>
    </row>
    <row r="103" spans="1:46" x14ac:dyDescent="0.25">
      <c r="A103" t="str">
        <f t="shared" si="72"/>
        <v>201205201206</v>
      </c>
      <c r="B103" s="11">
        <v>201205</v>
      </c>
      <c r="C103" s="11">
        <v>201206</v>
      </c>
      <c r="D103" s="12">
        <v>14585561</v>
      </c>
      <c r="F103" s="9">
        <v>2</v>
      </c>
      <c r="G103" s="38">
        <v>14</v>
      </c>
      <c r="H103" s="56">
        <v>201302</v>
      </c>
      <c r="I103" s="59">
        <f t="shared" ref="I103:AG103" ca="1" si="199">J60/I60</f>
        <v>2.9848207532107098</v>
      </c>
      <c r="J103" s="31">
        <f t="shared" ca="1" si="199"/>
        <v>1.2186241383412533</v>
      </c>
      <c r="K103" s="31">
        <f t="shared" ca="1" si="199"/>
        <v>1.0664345160016919</v>
      </c>
      <c r="L103" s="31">
        <f t="shared" ca="1" si="199"/>
        <v>1.0276244902660714</v>
      </c>
      <c r="M103" s="31">
        <f t="shared" ca="1" si="199"/>
        <v>1.0131473101003894</v>
      </c>
      <c r="N103" s="31">
        <f t="shared" ca="1" si="199"/>
        <v>1.0048285599288018</v>
      </c>
      <c r="O103" s="31">
        <f t="shared" ca="1" si="199"/>
        <v>1.006686860646349</v>
      </c>
      <c r="P103" s="31">
        <f t="shared" ca="1" si="199"/>
        <v>1.0013240703138317</v>
      </c>
      <c r="Q103" s="31">
        <f t="shared" ca="1" si="199"/>
        <v>1.0018327169421337</v>
      </c>
      <c r="R103" s="31">
        <f t="shared" ca="1" si="199"/>
        <v>1.0014903033707223</v>
      </c>
      <c r="S103" s="31">
        <f t="shared" ca="1" si="199"/>
        <v>1.0011983151130757</v>
      </c>
      <c r="T103" s="31">
        <f t="shared" ca="1" si="199"/>
        <v>1.0000240036274282</v>
      </c>
      <c r="U103" s="31">
        <f t="shared" ca="1" si="199"/>
        <v>1.0005741529863277</v>
      </c>
      <c r="V103" s="31">
        <f t="shared" ca="1" si="199"/>
        <v>1.0001096909725229</v>
      </c>
      <c r="W103" s="31">
        <f t="shared" ca="1" si="199"/>
        <v>1.0003597397328907</v>
      </c>
      <c r="X103" s="31">
        <f t="shared" ca="1" si="199"/>
        <v>1.0031577854475473</v>
      </c>
      <c r="Y103" s="31">
        <f t="shared" ca="1" si="199"/>
        <v>1.0003273751866042</v>
      </c>
      <c r="Z103" s="31">
        <f t="shared" ca="1" si="199"/>
        <v>1.000267411775694</v>
      </c>
      <c r="AA103" s="31">
        <f t="shared" ca="1" si="199"/>
        <v>1</v>
      </c>
      <c r="AB103" s="31">
        <f t="shared" ca="1" si="199"/>
        <v>1</v>
      </c>
      <c r="AC103" s="31">
        <f t="shared" ca="1" si="199"/>
        <v>1</v>
      </c>
      <c r="AD103" s="31">
        <f t="shared" ca="1" si="199"/>
        <v>1.0000106004469387</v>
      </c>
      <c r="AE103" s="31">
        <f t="shared" ca="1" si="199"/>
        <v>1.0001469116791173</v>
      </c>
      <c r="AF103" s="31">
        <f t="shared" ca="1" si="199"/>
        <v>1.0000139127614327</v>
      </c>
      <c r="AG103" s="31">
        <f t="shared" ca="1" si="199"/>
        <v>1</v>
      </c>
      <c r="AH103" s="33">
        <f ca="1">AVERAGE(AH$90:AH102)</f>
        <v>1.0000412530527329</v>
      </c>
      <c r="AI103" s="33">
        <f ca="1">AVERAGE(AI$90:AI102)</f>
        <v>1.0000396460270826</v>
      </c>
      <c r="AJ103" s="33">
        <f ca="1">AVERAGE(AJ$90:AJ102)</f>
        <v>1.0000003235871731</v>
      </c>
      <c r="AK103" s="33">
        <f ca="1">AVERAGE(AK$90:AK102)</f>
        <v>1.0000285044275281</v>
      </c>
      <c r="AL103" s="33">
        <f ca="1">AVERAGE(AL$90:AL102)</f>
        <v>1.0000282949581236</v>
      </c>
      <c r="AM103" s="33">
        <f ca="1">AVERAGE(AM$90:AM102)</f>
        <v>1.0000169941037886</v>
      </c>
      <c r="AN103" s="33">
        <f ca="1">AVERAGE(AN$90:AN102)</f>
        <v>1.0000044850290524</v>
      </c>
      <c r="AO103" s="33">
        <f ca="1">AVERAGE(AO$90:AO102)</f>
        <v>1.000000891908005</v>
      </c>
      <c r="AP103" s="33">
        <f ca="1">AVERAGE(AP$90:AP102)</f>
        <v>1.0000263798720967</v>
      </c>
      <c r="AQ103" s="33">
        <f ca="1">AVERAGE(AQ$90:AQ102)</f>
        <v>1.0000391302876432</v>
      </c>
      <c r="AR103" s="33">
        <f ca="1">AVERAGE(AR$90:AR102)</f>
        <v>1.0000002371760925</v>
      </c>
      <c r="AS103" s="33">
        <f ca="1">AVERAGE(AS$90:AS102)</f>
        <v>1.0000334399626065</v>
      </c>
      <c r="AT103" s="34">
        <f ca="1">AVERAGE(AT$90:AT102)</f>
        <v>1</v>
      </c>
    </row>
    <row r="104" spans="1:46" x14ac:dyDescent="0.25">
      <c r="A104" t="str">
        <f t="shared" si="72"/>
        <v>201205201207</v>
      </c>
      <c r="B104" s="11">
        <v>201205</v>
      </c>
      <c r="C104" s="11">
        <v>201207</v>
      </c>
      <c r="D104" s="12">
        <v>3637947</v>
      </c>
      <c r="F104" s="9">
        <v>3</v>
      </c>
      <c r="G104" s="53">
        <v>15</v>
      </c>
      <c r="H104" s="56">
        <v>201303</v>
      </c>
      <c r="I104" s="59">
        <f t="shared" ref="I104:AF104" ca="1" si="200">J61/I61</f>
        <v>2.3821671319186484</v>
      </c>
      <c r="J104" s="31">
        <f t="shared" ca="1" si="200"/>
        <v>1.1852175791487976</v>
      </c>
      <c r="K104" s="31">
        <f t="shared" ca="1" si="200"/>
        <v>1.042905303638854</v>
      </c>
      <c r="L104" s="31">
        <f t="shared" ca="1" si="200"/>
        <v>1.0253097065777277</v>
      </c>
      <c r="M104" s="31">
        <f t="shared" ca="1" si="200"/>
        <v>1.0061181143825462</v>
      </c>
      <c r="N104" s="31">
        <f t="shared" ca="1" si="200"/>
        <v>1.0075953551650259</v>
      </c>
      <c r="O104" s="31">
        <f t="shared" ca="1" si="200"/>
        <v>1.006080175907422</v>
      </c>
      <c r="P104" s="31">
        <f t="shared" ca="1" si="200"/>
        <v>1.0018264312189871</v>
      </c>
      <c r="Q104" s="31">
        <f t="shared" ca="1" si="200"/>
        <v>1.0021020553563029</v>
      </c>
      <c r="R104" s="31">
        <f t="shared" ca="1" si="200"/>
        <v>1.003847122874302</v>
      </c>
      <c r="S104" s="31">
        <f t="shared" ca="1" si="200"/>
        <v>1.0015141017992306</v>
      </c>
      <c r="T104" s="31">
        <f t="shared" ca="1" si="200"/>
        <v>1.0004994378977188</v>
      </c>
      <c r="U104" s="31">
        <f t="shared" ca="1" si="200"/>
        <v>1</v>
      </c>
      <c r="V104" s="31">
        <f t="shared" ca="1" si="200"/>
        <v>1.0007782231932529</v>
      </c>
      <c r="W104" s="31">
        <f t="shared" ca="1" si="200"/>
        <v>1.003528216092952</v>
      </c>
      <c r="X104" s="31">
        <f t="shared" ca="1" si="200"/>
        <v>1.0000784911824345</v>
      </c>
      <c r="Y104" s="31">
        <f t="shared" ca="1" si="200"/>
        <v>1.0000482942487814</v>
      </c>
      <c r="Z104" s="31">
        <f t="shared" ca="1" si="200"/>
        <v>1.0001314430152088</v>
      </c>
      <c r="AA104" s="31">
        <f t="shared" ca="1" si="200"/>
        <v>1</v>
      </c>
      <c r="AB104" s="31">
        <f t="shared" ca="1" si="200"/>
        <v>1.0002744971468529</v>
      </c>
      <c r="AC104" s="31">
        <f t="shared" ca="1" si="200"/>
        <v>1.0000629627006818</v>
      </c>
      <c r="AD104" s="31">
        <f t="shared" ca="1" si="200"/>
        <v>1.000005024617882</v>
      </c>
      <c r="AE104" s="31">
        <f t="shared" ca="1" si="200"/>
        <v>1</v>
      </c>
      <c r="AF104" s="31">
        <f t="shared" ca="1" si="200"/>
        <v>1</v>
      </c>
      <c r="AG104" s="33">
        <f ca="1">AVERAGE(AG$90:AG103)</f>
        <v>1.0001283944431076</v>
      </c>
      <c r="AH104" s="33">
        <f ca="1">AVERAGE(AH$90:AH103)</f>
        <v>1.0000412530527332</v>
      </c>
      <c r="AI104" s="33">
        <f ca="1">AVERAGE(AI$90:AI103)</f>
        <v>1.0000396460270828</v>
      </c>
      <c r="AJ104" s="33">
        <f ca="1">AVERAGE(AJ$90:AJ103)</f>
        <v>1.0000003235871731</v>
      </c>
      <c r="AK104" s="33">
        <f ca="1">AVERAGE(AK$90:AK103)</f>
        <v>1.0000285044275281</v>
      </c>
      <c r="AL104" s="33">
        <f ca="1">AVERAGE(AL$90:AL103)</f>
        <v>1.0000282949581236</v>
      </c>
      <c r="AM104" s="33">
        <f ca="1">AVERAGE(AM$90:AM103)</f>
        <v>1.0000169941037886</v>
      </c>
      <c r="AN104" s="33">
        <f ca="1">AVERAGE(AN$90:AN103)</f>
        <v>1.0000044850290524</v>
      </c>
      <c r="AO104" s="33">
        <f ca="1">AVERAGE(AO$90:AO103)</f>
        <v>1.000000891908005</v>
      </c>
      <c r="AP104" s="33">
        <f ca="1">AVERAGE(AP$90:AP103)</f>
        <v>1.0000263798720967</v>
      </c>
      <c r="AQ104" s="33">
        <f ca="1">AVERAGE(AQ$90:AQ103)</f>
        <v>1.0000391302876432</v>
      </c>
      <c r="AR104" s="33">
        <f ca="1">AVERAGE(AR$90:AR103)</f>
        <v>1.0000002371760925</v>
      </c>
      <c r="AS104" s="33">
        <f ca="1">AVERAGE(AS$90:AS103)</f>
        <v>1.0000334399626065</v>
      </c>
      <c r="AT104" s="34">
        <f ca="1">AVERAGE(AT$90:AT103)</f>
        <v>1</v>
      </c>
    </row>
    <row r="105" spans="1:46" x14ac:dyDescent="0.25">
      <c r="A105" t="str">
        <f t="shared" si="72"/>
        <v>201205201208</v>
      </c>
      <c r="B105" s="11">
        <v>201205</v>
      </c>
      <c r="C105" s="11">
        <v>201208</v>
      </c>
      <c r="D105" s="12">
        <v>1458940</v>
      </c>
      <c r="F105" s="9">
        <v>4</v>
      </c>
      <c r="G105" s="38">
        <v>16</v>
      </c>
      <c r="H105" s="56">
        <v>201304</v>
      </c>
      <c r="I105" s="59">
        <f t="shared" ref="I105:AE105" ca="1" si="201">J62/I62</f>
        <v>2.4543011614854184</v>
      </c>
      <c r="J105" s="31">
        <f t="shared" ca="1" si="201"/>
        <v>1.1669638448391575</v>
      </c>
      <c r="K105" s="31">
        <f t="shared" ca="1" si="201"/>
        <v>1.0431696305094149</v>
      </c>
      <c r="L105" s="31">
        <f t="shared" ca="1" si="201"/>
        <v>1.0211015666950254</v>
      </c>
      <c r="M105" s="31">
        <f t="shared" ca="1" si="201"/>
        <v>1.0074655104755001</v>
      </c>
      <c r="N105" s="31">
        <f t="shared" ca="1" si="201"/>
        <v>1.0093180645368067</v>
      </c>
      <c r="O105" s="31">
        <f t="shared" ca="1" si="201"/>
        <v>1.0030402892870318</v>
      </c>
      <c r="P105" s="31">
        <f t="shared" ca="1" si="201"/>
        <v>1.0028517685600324</v>
      </c>
      <c r="Q105" s="31">
        <f t="shared" ca="1" si="201"/>
        <v>1.0015646824159044</v>
      </c>
      <c r="R105" s="31">
        <f t="shared" ca="1" si="201"/>
        <v>1.0010495346515331</v>
      </c>
      <c r="S105" s="31">
        <f t="shared" ca="1" si="201"/>
        <v>1.0008279409017937</v>
      </c>
      <c r="T105" s="31">
        <f t="shared" ca="1" si="201"/>
        <v>1.0017645302741029</v>
      </c>
      <c r="U105" s="31">
        <f t="shared" ca="1" si="201"/>
        <v>1.000097469641843</v>
      </c>
      <c r="V105" s="31">
        <f t="shared" ca="1" si="201"/>
        <v>1</v>
      </c>
      <c r="W105" s="31">
        <f t="shared" ca="1" si="201"/>
        <v>1.0001426453786291</v>
      </c>
      <c r="X105" s="31">
        <f t="shared" ca="1" si="201"/>
        <v>1.0001131447314</v>
      </c>
      <c r="Y105" s="31">
        <f t="shared" ca="1" si="201"/>
        <v>1</v>
      </c>
      <c r="Z105" s="31">
        <f t="shared" ca="1" si="201"/>
        <v>1</v>
      </c>
      <c r="AA105" s="31">
        <f t="shared" ca="1" si="201"/>
        <v>1</v>
      </c>
      <c r="AB105" s="31">
        <f t="shared" ca="1" si="201"/>
        <v>1.0000546342963936</v>
      </c>
      <c r="AC105" s="31">
        <f t="shared" ca="1" si="201"/>
        <v>1</v>
      </c>
      <c r="AD105" s="31">
        <f t="shared" ca="1" si="201"/>
        <v>1.0001169888778436</v>
      </c>
      <c r="AE105" s="31">
        <f t="shared" ca="1" si="201"/>
        <v>1</v>
      </c>
      <c r="AF105" s="33">
        <f ca="1">AVERAGE(AF$90:AF104)</f>
        <v>1.0000193355573803</v>
      </c>
      <c r="AG105" s="33">
        <f ca="1">AVERAGE(AG$90:AG104)</f>
        <v>1.0001283944431076</v>
      </c>
      <c r="AH105" s="33">
        <f ca="1">AVERAGE(AH$90:AH104)</f>
        <v>1.0000412530527332</v>
      </c>
      <c r="AI105" s="33">
        <f ca="1">AVERAGE(AI$90:AI104)</f>
        <v>1.0000396460270828</v>
      </c>
      <c r="AJ105" s="33">
        <f ca="1">AVERAGE(AJ$90:AJ104)</f>
        <v>1.0000003235871731</v>
      </c>
      <c r="AK105" s="33">
        <f ca="1">AVERAGE(AK$90:AK104)</f>
        <v>1.0000285044275281</v>
      </c>
      <c r="AL105" s="33">
        <f ca="1">AVERAGE(AL$90:AL104)</f>
        <v>1.0000282949581236</v>
      </c>
      <c r="AM105" s="33">
        <f ca="1">AVERAGE(AM$90:AM104)</f>
        <v>1.0000169941037886</v>
      </c>
      <c r="AN105" s="33">
        <f ca="1">AVERAGE(AN$90:AN104)</f>
        <v>1.0000044850290524</v>
      </c>
      <c r="AO105" s="33">
        <f ca="1">AVERAGE(AO$90:AO104)</f>
        <v>1.000000891908005</v>
      </c>
      <c r="AP105" s="33">
        <f ca="1">AVERAGE(AP$90:AP104)</f>
        <v>1.0000263798720967</v>
      </c>
      <c r="AQ105" s="33">
        <f ca="1">AVERAGE(AQ$90:AQ104)</f>
        <v>1.0000391302876432</v>
      </c>
      <c r="AR105" s="33">
        <f ca="1">AVERAGE(AR$90:AR104)</f>
        <v>1.0000002371760925</v>
      </c>
      <c r="AS105" s="33">
        <f ca="1">AVERAGE(AS$90:AS104)</f>
        <v>1.0000334399626065</v>
      </c>
      <c r="AT105" s="34">
        <f ca="1">AVERAGE(AT$90:AT104)</f>
        <v>1</v>
      </c>
    </row>
    <row r="106" spans="1:46" x14ac:dyDescent="0.25">
      <c r="A106" t="str">
        <f t="shared" si="72"/>
        <v>201205201209</v>
      </c>
      <c r="B106" s="11">
        <v>201205</v>
      </c>
      <c r="C106" s="11">
        <v>201209</v>
      </c>
      <c r="D106" s="12">
        <v>657700</v>
      </c>
      <c r="F106" s="9">
        <v>5</v>
      </c>
      <c r="G106" s="53">
        <v>17</v>
      </c>
      <c r="H106" s="56">
        <v>201305</v>
      </c>
      <c r="I106" s="59">
        <f t="shared" ref="I106:AD106" ca="1" si="202">J63/I63</f>
        <v>2.1699182289181569</v>
      </c>
      <c r="J106" s="31">
        <f t="shared" ca="1" si="202"/>
        <v>1.1344761818683611</v>
      </c>
      <c r="K106" s="31">
        <f t="shared" ca="1" si="202"/>
        <v>1.0475369305137929</v>
      </c>
      <c r="L106" s="31">
        <f t="shared" ca="1" si="202"/>
        <v>1.0204574682880643</v>
      </c>
      <c r="M106" s="31">
        <f t="shared" ca="1" si="202"/>
        <v>1.0183617071741295</v>
      </c>
      <c r="N106" s="31">
        <f t="shared" ca="1" si="202"/>
        <v>1.0055129179720679</v>
      </c>
      <c r="O106" s="31">
        <f t="shared" ca="1" si="202"/>
        <v>1.0087611923538358</v>
      </c>
      <c r="P106" s="31">
        <f t="shared" ca="1" si="202"/>
        <v>1.0015035619295041</v>
      </c>
      <c r="Q106" s="31">
        <f t="shared" ca="1" si="202"/>
        <v>1.0018397413021611</v>
      </c>
      <c r="R106" s="31">
        <f t="shared" ca="1" si="202"/>
        <v>1.0006721059077555</v>
      </c>
      <c r="S106" s="31">
        <f t="shared" ca="1" si="202"/>
        <v>1.0008774750148113</v>
      </c>
      <c r="T106" s="31">
        <f t="shared" ca="1" si="202"/>
        <v>1.000990082789504</v>
      </c>
      <c r="U106" s="31">
        <f t="shared" ca="1" si="202"/>
        <v>1.00338861226691</v>
      </c>
      <c r="V106" s="31">
        <f t="shared" ca="1" si="202"/>
        <v>1.0016475119395816</v>
      </c>
      <c r="W106" s="31">
        <f t="shared" ca="1" si="202"/>
        <v>1.0007130993289752</v>
      </c>
      <c r="X106" s="31">
        <f t="shared" ca="1" si="202"/>
        <v>1.0004331062225542</v>
      </c>
      <c r="Y106" s="31">
        <f t="shared" ca="1" si="202"/>
        <v>1</v>
      </c>
      <c r="Z106" s="31">
        <f t="shared" ca="1" si="202"/>
        <v>1.0001407536355997</v>
      </c>
      <c r="AA106" s="31">
        <f t="shared" ca="1" si="202"/>
        <v>1.0000214594133068</v>
      </c>
      <c r="AB106" s="31">
        <f t="shared" ca="1" si="202"/>
        <v>1</v>
      </c>
      <c r="AC106" s="31">
        <f t="shared" ca="1" si="202"/>
        <v>1.0010152345061369</v>
      </c>
      <c r="AD106" s="31">
        <f t="shared" ca="1" si="202"/>
        <v>1</v>
      </c>
      <c r="AE106" s="33">
        <f ca="1">AVERAGE(AE$90:AE105)</f>
        <v>1.0000230275223458</v>
      </c>
      <c r="AF106" s="33">
        <f ca="1">AVERAGE(AF$90:AF105)</f>
        <v>1.0000193355573803</v>
      </c>
      <c r="AG106" s="33">
        <f ca="1">AVERAGE(AG$90:AG105)</f>
        <v>1.0001283944431076</v>
      </c>
      <c r="AH106" s="33">
        <f ca="1">AVERAGE(AH$90:AH105)</f>
        <v>1.0000412530527332</v>
      </c>
      <c r="AI106" s="33">
        <f ca="1">AVERAGE(AI$90:AI105)</f>
        <v>1.0000396460270828</v>
      </c>
      <c r="AJ106" s="33">
        <f ca="1">AVERAGE(AJ$90:AJ105)</f>
        <v>1.0000003235871731</v>
      </c>
      <c r="AK106" s="33">
        <f ca="1">AVERAGE(AK$90:AK105)</f>
        <v>1.0000285044275281</v>
      </c>
      <c r="AL106" s="33">
        <f ca="1">AVERAGE(AL$90:AL105)</f>
        <v>1.0000282949581236</v>
      </c>
      <c r="AM106" s="33">
        <f ca="1">AVERAGE(AM$90:AM105)</f>
        <v>1.0000169941037886</v>
      </c>
      <c r="AN106" s="33">
        <f ca="1">AVERAGE(AN$90:AN105)</f>
        <v>1.0000044850290524</v>
      </c>
      <c r="AO106" s="33">
        <f ca="1">AVERAGE(AO$90:AO105)</f>
        <v>1.000000891908005</v>
      </c>
      <c r="AP106" s="33">
        <f ca="1">AVERAGE(AP$90:AP105)</f>
        <v>1.0000263798720967</v>
      </c>
      <c r="AQ106" s="33">
        <f ca="1">AVERAGE(AQ$90:AQ105)</f>
        <v>1.0000391302876432</v>
      </c>
      <c r="AR106" s="33">
        <f ca="1">AVERAGE(AR$90:AR105)</f>
        <v>1.0000002371760925</v>
      </c>
      <c r="AS106" s="33">
        <f ca="1">AVERAGE(AS$90:AS105)</f>
        <v>1.0000334399626065</v>
      </c>
      <c r="AT106" s="34">
        <f ca="1">AVERAGE(AT$90:AT105)</f>
        <v>1</v>
      </c>
    </row>
    <row r="107" spans="1:46" x14ac:dyDescent="0.25">
      <c r="A107" t="str">
        <f t="shared" si="72"/>
        <v>201205201210</v>
      </c>
      <c r="B107" s="11">
        <v>201205</v>
      </c>
      <c r="C107" s="11">
        <v>201210</v>
      </c>
      <c r="D107" s="12">
        <v>602398</v>
      </c>
      <c r="F107" s="9">
        <v>6</v>
      </c>
      <c r="G107" s="38">
        <v>18</v>
      </c>
      <c r="H107" s="56">
        <v>201306</v>
      </c>
      <c r="I107" s="59">
        <f t="shared" ref="I107:AC107" ca="1" si="203">J64/I64</f>
        <v>2.1982560706217225</v>
      </c>
      <c r="J107" s="31">
        <f t="shared" ca="1" si="203"/>
        <v>1.180996025601184</v>
      </c>
      <c r="K107" s="31">
        <f t="shared" ca="1" si="203"/>
        <v>1.0474960451699553</v>
      </c>
      <c r="L107" s="31">
        <f t="shared" ca="1" si="203"/>
        <v>1.0202859934984685</v>
      </c>
      <c r="M107" s="31">
        <f t="shared" ca="1" si="203"/>
        <v>1.0152810417988254</v>
      </c>
      <c r="N107" s="31">
        <f t="shared" ca="1" si="203"/>
        <v>1.0065491304974892</v>
      </c>
      <c r="O107" s="31">
        <f t="shared" ca="1" si="203"/>
        <v>1.0032746343019927</v>
      </c>
      <c r="P107" s="31">
        <f t="shared" ca="1" si="203"/>
        <v>1.0017109429204554</v>
      </c>
      <c r="Q107" s="31">
        <f t="shared" ca="1" si="203"/>
        <v>1</v>
      </c>
      <c r="R107" s="31">
        <f t="shared" ca="1" si="203"/>
        <v>1.001327900403336</v>
      </c>
      <c r="S107" s="31">
        <f t="shared" ca="1" si="203"/>
        <v>1.0015916549552006</v>
      </c>
      <c r="T107" s="31">
        <f t="shared" ca="1" si="203"/>
        <v>1.0010846526896298</v>
      </c>
      <c r="U107" s="31">
        <f t="shared" ca="1" si="203"/>
        <v>1.0004667647283436</v>
      </c>
      <c r="V107" s="31">
        <f t="shared" ca="1" si="203"/>
        <v>1.0006320367857358</v>
      </c>
      <c r="W107" s="31">
        <f t="shared" ca="1" si="203"/>
        <v>1.0002351692401288</v>
      </c>
      <c r="X107" s="31">
        <f t="shared" ca="1" si="203"/>
        <v>1.0014841385625739</v>
      </c>
      <c r="Y107" s="31">
        <f t="shared" ca="1" si="203"/>
        <v>1.0000128732985063</v>
      </c>
      <c r="Z107" s="31">
        <f t="shared" ca="1" si="203"/>
        <v>1</v>
      </c>
      <c r="AA107" s="31">
        <f t="shared" ca="1" si="203"/>
        <v>1.000071146573384</v>
      </c>
      <c r="AB107" s="31">
        <f t="shared" ca="1" si="203"/>
        <v>1.0000600968319144</v>
      </c>
      <c r="AC107" s="31">
        <f t="shared" ca="1" si="203"/>
        <v>1.0004943058031963</v>
      </c>
      <c r="AD107" s="33">
        <f ca="1">AVERAGE(AD$90:AD106)</f>
        <v>1.0000724156050504</v>
      </c>
      <c r="AE107" s="33">
        <f ca="1">AVERAGE(AE$90:AE106)</f>
        <v>1.0000230275223458</v>
      </c>
      <c r="AF107" s="33">
        <f ca="1">AVERAGE(AF$90:AF106)</f>
        <v>1.0000193355573803</v>
      </c>
      <c r="AG107" s="33">
        <f ca="1">AVERAGE(AG$90:AG106)</f>
        <v>1.0001283944431076</v>
      </c>
      <c r="AH107" s="33">
        <f ca="1">AVERAGE(AH$90:AH106)</f>
        <v>1.0000412530527332</v>
      </c>
      <c r="AI107" s="33">
        <f ca="1">AVERAGE(AI$90:AI106)</f>
        <v>1.0000396460270828</v>
      </c>
      <c r="AJ107" s="33">
        <f ca="1">AVERAGE(AJ$90:AJ106)</f>
        <v>1.0000003235871731</v>
      </c>
      <c r="AK107" s="33">
        <f ca="1">AVERAGE(AK$90:AK106)</f>
        <v>1.0000285044275281</v>
      </c>
      <c r="AL107" s="33">
        <f ca="1">AVERAGE(AL$90:AL106)</f>
        <v>1.0000282949581236</v>
      </c>
      <c r="AM107" s="33">
        <f ca="1">AVERAGE(AM$90:AM106)</f>
        <v>1.0000169941037886</v>
      </c>
      <c r="AN107" s="33">
        <f ca="1">AVERAGE(AN$90:AN106)</f>
        <v>1.0000044850290524</v>
      </c>
      <c r="AO107" s="33">
        <f ca="1">AVERAGE(AO$90:AO106)</f>
        <v>1.000000891908005</v>
      </c>
      <c r="AP107" s="33">
        <f ca="1">AVERAGE(AP$90:AP106)</f>
        <v>1.0000263798720967</v>
      </c>
      <c r="AQ107" s="33">
        <f ca="1">AVERAGE(AQ$90:AQ106)</f>
        <v>1.0000391302876432</v>
      </c>
      <c r="AR107" s="33">
        <f ca="1">AVERAGE(AR$90:AR106)</f>
        <v>1.0000002371760925</v>
      </c>
      <c r="AS107" s="33">
        <f ca="1">AVERAGE(AS$90:AS106)</f>
        <v>1.0000334399626065</v>
      </c>
      <c r="AT107" s="34">
        <f ca="1">AVERAGE(AT$90:AT106)</f>
        <v>1</v>
      </c>
    </row>
    <row r="108" spans="1:46" x14ac:dyDescent="0.25">
      <c r="A108" t="str">
        <f t="shared" si="72"/>
        <v>201205201211</v>
      </c>
      <c r="B108" s="11">
        <v>201205</v>
      </c>
      <c r="C108" s="11">
        <v>201211</v>
      </c>
      <c r="D108" s="12">
        <v>184185</v>
      </c>
      <c r="F108" s="9">
        <v>7</v>
      </c>
      <c r="G108" s="53">
        <v>19</v>
      </c>
      <c r="H108" s="56">
        <v>201307</v>
      </c>
      <c r="I108" s="59">
        <f t="shared" ref="I108:AB108" ca="1" si="204">J65/I65</f>
        <v>2.3008552977870926</v>
      </c>
      <c r="J108" s="31">
        <f t="shared" ca="1" si="204"/>
        <v>1.1598404537015083</v>
      </c>
      <c r="K108" s="31">
        <f t="shared" ca="1" si="204"/>
        <v>1.049316645400016</v>
      </c>
      <c r="L108" s="31">
        <f t="shared" ca="1" si="204"/>
        <v>1.0244134898067676</v>
      </c>
      <c r="M108" s="31">
        <f t="shared" ca="1" si="204"/>
        <v>1.0159357801638058</v>
      </c>
      <c r="N108" s="31">
        <f t="shared" ca="1" si="204"/>
        <v>1.0175355647060984</v>
      </c>
      <c r="O108" s="31">
        <f t="shared" ca="1" si="204"/>
        <v>1.0050102887477192</v>
      </c>
      <c r="P108" s="31">
        <f t="shared" ca="1" si="204"/>
        <v>1.0001420889003425</v>
      </c>
      <c r="Q108" s="31">
        <f t="shared" ca="1" si="204"/>
        <v>1.0053432201855732</v>
      </c>
      <c r="R108" s="31">
        <f t="shared" ca="1" si="204"/>
        <v>1.0021562640547297</v>
      </c>
      <c r="S108" s="31">
        <f t="shared" ca="1" si="204"/>
        <v>1.0007905336097049</v>
      </c>
      <c r="T108" s="31">
        <f t="shared" ca="1" si="204"/>
        <v>1.000744344265496</v>
      </c>
      <c r="U108" s="31">
        <f t="shared" ca="1" si="204"/>
        <v>1.0004401437240642</v>
      </c>
      <c r="V108" s="31">
        <f t="shared" ca="1" si="204"/>
        <v>1.0001253795238507</v>
      </c>
      <c r="W108" s="31">
        <f t="shared" ca="1" si="204"/>
        <v>1.0011918854879827</v>
      </c>
      <c r="X108" s="31">
        <f t="shared" ca="1" si="204"/>
        <v>1.0001281592831683</v>
      </c>
      <c r="Y108" s="31">
        <f t="shared" ca="1" si="204"/>
        <v>1.0001205899845793</v>
      </c>
      <c r="Z108" s="31">
        <f t="shared" ca="1" si="204"/>
        <v>1</v>
      </c>
      <c r="AA108" s="31">
        <f t="shared" ca="1" si="204"/>
        <v>1.0000836156146993</v>
      </c>
      <c r="AB108" s="31">
        <f t="shared" ca="1" si="204"/>
        <v>1.0001449792093542</v>
      </c>
      <c r="AC108" s="33">
        <f ca="1">AVERAGE(AC$90:AC107)</f>
        <v>1.000211716517472</v>
      </c>
      <c r="AD108" s="33">
        <f ca="1">AVERAGE(AD$90:AD107)</f>
        <v>1.0000724156050504</v>
      </c>
      <c r="AE108" s="33">
        <f ca="1">AVERAGE(AE$90:AE107)</f>
        <v>1.0000230275223458</v>
      </c>
      <c r="AF108" s="33">
        <f ca="1">AVERAGE(AF$90:AF107)</f>
        <v>1.0000193355573801</v>
      </c>
      <c r="AG108" s="33">
        <f ca="1">AVERAGE(AG$90:AG107)</f>
        <v>1.0001283944431079</v>
      </c>
      <c r="AH108" s="33">
        <f ca="1">AVERAGE(AH$90:AH107)</f>
        <v>1.0000412530527329</v>
      </c>
      <c r="AI108" s="33">
        <f ca="1">AVERAGE(AI$90:AI107)</f>
        <v>1.0000396460270828</v>
      </c>
      <c r="AJ108" s="33">
        <f ca="1">AVERAGE(AJ$90:AJ107)</f>
        <v>1.0000003235871731</v>
      </c>
      <c r="AK108" s="33">
        <f ca="1">AVERAGE(AK$90:AK107)</f>
        <v>1.0000285044275283</v>
      </c>
      <c r="AL108" s="33">
        <f ca="1">AVERAGE(AL$90:AL107)</f>
        <v>1.0000282949581236</v>
      </c>
      <c r="AM108" s="33">
        <f ca="1">AVERAGE(AM$90:AM107)</f>
        <v>1.0000169941037886</v>
      </c>
      <c r="AN108" s="33">
        <f ca="1">AVERAGE(AN$90:AN107)</f>
        <v>1.0000044850290524</v>
      </c>
      <c r="AO108" s="33">
        <f ca="1">AVERAGE(AO$90:AO107)</f>
        <v>1.000000891908005</v>
      </c>
      <c r="AP108" s="33">
        <f ca="1">AVERAGE(AP$90:AP107)</f>
        <v>1.0000263798720967</v>
      </c>
      <c r="AQ108" s="33">
        <f ca="1">AVERAGE(AQ$90:AQ107)</f>
        <v>1.0000391302876432</v>
      </c>
      <c r="AR108" s="33">
        <f ca="1">AVERAGE(AR$90:AR107)</f>
        <v>1.0000002371760925</v>
      </c>
      <c r="AS108" s="33">
        <f ca="1">AVERAGE(AS$90:AS107)</f>
        <v>1.0000334399626065</v>
      </c>
      <c r="AT108" s="34">
        <f ca="1">AVERAGE(AT$90:AT107)</f>
        <v>1</v>
      </c>
    </row>
    <row r="109" spans="1:46" x14ac:dyDescent="0.25">
      <c r="A109" t="str">
        <f t="shared" si="72"/>
        <v>201205201212</v>
      </c>
      <c r="B109" s="11">
        <v>201205</v>
      </c>
      <c r="C109" s="11">
        <v>201212</v>
      </c>
      <c r="D109" s="12">
        <v>294323</v>
      </c>
      <c r="F109" s="9">
        <v>8</v>
      </c>
      <c r="G109" s="38">
        <v>20</v>
      </c>
      <c r="H109" s="56">
        <v>201308</v>
      </c>
      <c r="I109" s="59">
        <f t="shared" ref="I109:AA109" ca="1" si="205">J66/I66</f>
        <v>2.2331004474659166</v>
      </c>
      <c r="J109" s="31">
        <f t="shared" ca="1" si="205"/>
        <v>1.1169194506619895</v>
      </c>
      <c r="K109" s="31">
        <f t="shared" ca="1" si="205"/>
        <v>1.0416172664749965</v>
      </c>
      <c r="L109" s="31">
        <f t="shared" ca="1" si="205"/>
        <v>1.0159973665493778</v>
      </c>
      <c r="M109" s="31">
        <f t="shared" ca="1" si="205"/>
        <v>1.0123850089159081</v>
      </c>
      <c r="N109" s="31">
        <f t="shared" ca="1" si="205"/>
        <v>1.0061107963552798</v>
      </c>
      <c r="O109" s="31">
        <f t="shared" ca="1" si="205"/>
        <v>1.0062978158034626</v>
      </c>
      <c r="P109" s="31">
        <f t="shared" ca="1" si="205"/>
        <v>1.0040743476725373</v>
      </c>
      <c r="Q109" s="31">
        <f t="shared" ca="1" si="205"/>
        <v>1.0015337133905704</v>
      </c>
      <c r="R109" s="31">
        <f t="shared" ca="1" si="205"/>
        <v>1.0007418195566711</v>
      </c>
      <c r="S109" s="31">
        <f t="shared" ca="1" si="205"/>
        <v>1.0005497387141256</v>
      </c>
      <c r="T109" s="31">
        <f t="shared" ca="1" si="205"/>
        <v>1.0006887928932411</v>
      </c>
      <c r="U109" s="31">
        <f t="shared" ca="1" si="205"/>
        <v>1.000447828889159</v>
      </c>
      <c r="V109" s="31">
        <f t="shared" ca="1" si="205"/>
        <v>1.0000381462340522</v>
      </c>
      <c r="W109" s="31">
        <f t="shared" ca="1" si="205"/>
        <v>1</v>
      </c>
      <c r="X109" s="31">
        <f t="shared" ca="1" si="205"/>
        <v>1.0000686287927447</v>
      </c>
      <c r="Y109" s="31">
        <f t="shared" ca="1" si="205"/>
        <v>1.0003004722312343</v>
      </c>
      <c r="Z109" s="31">
        <f t="shared" ca="1" si="205"/>
        <v>1.000061051523458</v>
      </c>
      <c r="AA109" s="31">
        <f t="shared" ca="1" si="205"/>
        <v>1</v>
      </c>
      <c r="AB109" s="33">
        <f ca="1">AVERAGE(AB$90:AB108)</f>
        <v>1.0000923937031079</v>
      </c>
      <c r="AC109" s="33">
        <f ca="1">AVERAGE(AC$90:AC108)</f>
        <v>1.000211716517472</v>
      </c>
      <c r="AD109" s="33">
        <f ca="1">AVERAGE(AD$90:AD108)</f>
        <v>1.0000724156050504</v>
      </c>
      <c r="AE109" s="33">
        <f ca="1">AVERAGE(AE$90:AE108)</f>
        <v>1.0000230275223458</v>
      </c>
      <c r="AF109" s="33">
        <f ca="1">AVERAGE(AF$90:AF108)</f>
        <v>1.0000193355573801</v>
      </c>
      <c r="AG109" s="33">
        <f ca="1">AVERAGE(AG$90:AG108)</f>
        <v>1.0001283944431079</v>
      </c>
      <c r="AH109" s="33">
        <f ca="1">AVERAGE(AH$90:AH108)</f>
        <v>1.0000412530527329</v>
      </c>
      <c r="AI109" s="33">
        <f ca="1">AVERAGE(AI$90:AI108)</f>
        <v>1.0000396460270828</v>
      </c>
      <c r="AJ109" s="33">
        <f ca="1">AVERAGE(AJ$90:AJ108)</f>
        <v>1.0000003235871731</v>
      </c>
      <c r="AK109" s="33">
        <f ca="1">AVERAGE(AK$90:AK108)</f>
        <v>1.0000285044275283</v>
      </c>
      <c r="AL109" s="33">
        <f ca="1">AVERAGE(AL$90:AL108)</f>
        <v>1.0000282949581236</v>
      </c>
      <c r="AM109" s="33">
        <f ca="1">AVERAGE(AM$90:AM108)</f>
        <v>1.0000169941037886</v>
      </c>
      <c r="AN109" s="33">
        <f ca="1">AVERAGE(AN$90:AN108)</f>
        <v>1.0000044850290524</v>
      </c>
      <c r="AO109" s="33">
        <f ca="1">AVERAGE(AO$90:AO108)</f>
        <v>1.000000891908005</v>
      </c>
      <c r="AP109" s="33">
        <f ca="1">AVERAGE(AP$90:AP108)</f>
        <v>1.0000263798720967</v>
      </c>
      <c r="AQ109" s="33">
        <f ca="1">AVERAGE(AQ$90:AQ108)</f>
        <v>1.0000391302876432</v>
      </c>
      <c r="AR109" s="33">
        <f ca="1">AVERAGE(AR$90:AR108)</f>
        <v>1.0000002371760925</v>
      </c>
      <c r="AS109" s="33">
        <f ca="1">AVERAGE(AS$90:AS108)</f>
        <v>1.0000334399626065</v>
      </c>
      <c r="AT109" s="34">
        <f ca="1">AVERAGE(AT$90:AT108)</f>
        <v>1</v>
      </c>
    </row>
    <row r="110" spans="1:46" x14ac:dyDescent="0.25">
      <c r="A110" t="str">
        <f t="shared" si="72"/>
        <v>201205201301</v>
      </c>
      <c r="B110" s="11">
        <v>201205</v>
      </c>
      <c r="C110" s="11">
        <v>201301</v>
      </c>
      <c r="D110" s="12">
        <v>50953</v>
      </c>
      <c r="F110" s="9">
        <v>9</v>
      </c>
      <c r="G110" s="53">
        <v>21</v>
      </c>
      <c r="H110" s="56">
        <v>201309</v>
      </c>
      <c r="I110" s="59">
        <f t="shared" ref="I110:Z110" ca="1" si="206">J67/I67</f>
        <v>2.2535577039116461</v>
      </c>
      <c r="J110" s="31">
        <f t="shared" ca="1" si="206"/>
        <v>1.1763891018835522</v>
      </c>
      <c r="K110" s="31">
        <f t="shared" ca="1" si="206"/>
        <v>1.0617582775458108</v>
      </c>
      <c r="L110" s="31">
        <f t="shared" ca="1" si="206"/>
        <v>1.0180115807175434</v>
      </c>
      <c r="M110" s="31">
        <f t="shared" ca="1" si="206"/>
        <v>1.0083218702996628</v>
      </c>
      <c r="N110" s="31">
        <f t="shared" ca="1" si="206"/>
        <v>1.0055572262979704</v>
      </c>
      <c r="O110" s="31">
        <f t="shared" ca="1" si="206"/>
        <v>1.0033627900228543</v>
      </c>
      <c r="P110" s="31">
        <f t="shared" ca="1" si="206"/>
        <v>1.005361841724068</v>
      </c>
      <c r="Q110" s="31">
        <f t="shared" ca="1" si="206"/>
        <v>1.0012622311423653</v>
      </c>
      <c r="R110" s="31">
        <f t="shared" ca="1" si="206"/>
        <v>1.0003193065735676</v>
      </c>
      <c r="S110" s="31">
        <f t="shared" ca="1" si="206"/>
        <v>1.0004880691583826</v>
      </c>
      <c r="T110" s="31">
        <f t="shared" ca="1" si="206"/>
        <v>1</v>
      </c>
      <c r="U110" s="31">
        <f t="shared" ca="1" si="206"/>
        <v>1.0008926206111159</v>
      </c>
      <c r="V110" s="31">
        <f t="shared" ca="1" si="206"/>
        <v>1.0004304125831489</v>
      </c>
      <c r="W110" s="31">
        <f t="shared" ca="1" si="206"/>
        <v>1.0000828058021802</v>
      </c>
      <c r="X110" s="31">
        <f t="shared" ca="1" si="206"/>
        <v>1</v>
      </c>
      <c r="Y110" s="31">
        <f t="shared" ca="1" si="206"/>
        <v>1.0001095001576001</v>
      </c>
      <c r="Z110" s="31">
        <f t="shared" ca="1" si="206"/>
        <v>1</v>
      </c>
      <c r="AA110" s="33">
        <f ca="1">AVERAGE(AA$90:AA109)</f>
        <v>1.0000303931224228</v>
      </c>
      <c r="AB110" s="33">
        <f ca="1">AVERAGE(AB$90:AB109)</f>
        <v>1.0000923937031079</v>
      </c>
      <c r="AC110" s="33">
        <f ca="1">AVERAGE(AC$90:AC109)</f>
        <v>1.000211716517472</v>
      </c>
      <c r="AD110" s="33">
        <f ca="1">AVERAGE(AD$90:AD109)</f>
        <v>1.0000724156050504</v>
      </c>
      <c r="AE110" s="33">
        <f ca="1">AVERAGE(AE$90:AE109)</f>
        <v>1.0000230275223458</v>
      </c>
      <c r="AF110" s="33">
        <f ca="1">AVERAGE(AF$90:AF109)</f>
        <v>1.0000193355573801</v>
      </c>
      <c r="AG110" s="33">
        <f ca="1">AVERAGE(AG$90:AG109)</f>
        <v>1.0001283944431081</v>
      </c>
      <c r="AH110" s="33">
        <f ca="1">AVERAGE(AH$90:AH109)</f>
        <v>1.0000412530527329</v>
      </c>
      <c r="AI110" s="33">
        <f ca="1">AVERAGE(AI$90:AI109)</f>
        <v>1.0000396460270831</v>
      </c>
      <c r="AJ110" s="33">
        <f ca="1">AVERAGE(AJ$90:AJ109)</f>
        <v>1.0000003235871731</v>
      </c>
      <c r="AK110" s="33">
        <f ca="1">AVERAGE(AK$90:AK109)</f>
        <v>1.0000285044275283</v>
      </c>
      <c r="AL110" s="33">
        <f ca="1">AVERAGE(AL$90:AL109)</f>
        <v>1.0000282949581236</v>
      </c>
      <c r="AM110" s="33">
        <f ca="1">AVERAGE(AM$90:AM109)</f>
        <v>1.0000169941037886</v>
      </c>
      <c r="AN110" s="33">
        <f ca="1">AVERAGE(AN$90:AN109)</f>
        <v>1.0000044850290524</v>
      </c>
      <c r="AO110" s="33">
        <f ca="1">AVERAGE(AO$90:AO109)</f>
        <v>1.000000891908005</v>
      </c>
      <c r="AP110" s="33">
        <f ca="1">AVERAGE(AP$90:AP109)</f>
        <v>1.0000263798720967</v>
      </c>
      <c r="AQ110" s="33">
        <f ca="1">AVERAGE(AQ$90:AQ109)</f>
        <v>1.0000391302876432</v>
      </c>
      <c r="AR110" s="33">
        <f ca="1">AVERAGE(AR$90:AR109)</f>
        <v>1.0000002371760925</v>
      </c>
      <c r="AS110" s="33">
        <f ca="1">AVERAGE(AS$90:AS109)</f>
        <v>1.0000334399626065</v>
      </c>
      <c r="AT110" s="34">
        <f ca="1">AVERAGE(AT$90:AT109)</f>
        <v>1</v>
      </c>
    </row>
    <row r="111" spans="1:46" x14ac:dyDescent="0.25">
      <c r="A111" t="str">
        <f t="shared" si="72"/>
        <v>201205201302</v>
      </c>
      <c r="B111" s="11">
        <v>201205</v>
      </c>
      <c r="C111" s="11">
        <v>201302</v>
      </c>
      <c r="D111" s="12">
        <v>62439</v>
      </c>
      <c r="F111" s="9">
        <v>10</v>
      </c>
      <c r="G111" s="38">
        <v>22</v>
      </c>
      <c r="H111" s="56">
        <v>201310</v>
      </c>
      <c r="I111" s="59">
        <f t="shared" ref="I111:Y111" ca="1" si="207">J68/I68</f>
        <v>2.370562236239941</v>
      </c>
      <c r="J111" s="31">
        <f t="shared" ca="1" si="207"/>
        <v>1.1491624548721555</v>
      </c>
      <c r="K111" s="31">
        <f t="shared" ca="1" si="207"/>
        <v>1.0601623333129127</v>
      </c>
      <c r="L111" s="31">
        <f t="shared" ca="1" si="207"/>
        <v>1.0263377351993026</v>
      </c>
      <c r="M111" s="31">
        <f t="shared" ca="1" si="207"/>
        <v>1.0092222296216269</v>
      </c>
      <c r="N111" s="31">
        <f t="shared" ca="1" si="207"/>
        <v>1.0049401777354763</v>
      </c>
      <c r="O111" s="31">
        <f t="shared" ca="1" si="207"/>
        <v>1.0033854044356447</v>
      </c>
      <c r="P111" s="31">
        <f t="shared" ca="1" si="207"/>
        <v>1.0008018585443974</v>
      </c>
      <c r="Q111" s="31">
        <f t="shared" ca="1" si="207"/>
        <v>1.0012078900532562</v>
      </c>
      <c r="R111" s="31">
        <f t="shared" ca="1" si="207"/>
        <v>1.0015477930664387</v>
      </c>
      <c r="S111" s="31">
        <f t="shared" ca="1" si="207"/>
        <v>1.0008263354261668</v>
      </c>
      <c r="T111" s="31">
        <f t="shared" ca="1" si="207"/>
        <v>1.0007700029467421</v>
      </c>
      <c r="U111" s="31">
        <f t="shared" ca="1" si="207"/>
        <v>1.0002217839212844</v>
      </c>
      <c r="V111" s="31">
        <f t="shared" ca="1" si="207"/>
        <v>1.0002811760085697</v>
      </c>
      <c r="W111" s="31">
        <f t="shared" ca="1" si="207"/>
        <v>1</v>
      </c>
      <c r="X111" s="31">
        <f t="shared" ca="1" si="207"/>
        <v>1.0001475933875044</v>
      </c>
      <c r="Y111" s="31">
        <f t="shared" ca="1" si="207"/>
        <v>1.000022690915692</v>
      </c>
      <c r="Z111" s="33">
        <f ca="1">AVERAGE(Z$90:Z110)</f>
        <v>1.0000814235467967</v>
      </c>
      <c r="AA111" s="33">
        <f ca="1">AVERAGE(AA$90:AA110)</f>
        <v>1.0000303931224228</v>
      </c>
      <c r="AB111" s="33">
        <f ca="1">AVERAGE(AB$90:AB110)</f>
        <v>1.0000923937031079</v>
      </c>
      <c r="AC111" s="33">
        <f ca="1">AVERAGE(AC$90:AC110)</f>
        <v>1.000211716517472</v>
      </c>
      <c r="AD111" s="33">
        <f ca="1">AVERAGE(AD$90:AD110)</f>
        <v>1.0000724156050504</v>
      </c>
      <c r="AE111" s="33">
        <f ca="1">AVERAGE(AE$90:AE110)</f>
        <v>1.0000230275223458</v>
      </c>
      <c r="AF111" s="33">
        <f ca="1">AVERAGE(AF$90:AF110)</f>
        <v>1.0000193355573801</v>
      </c>
      <c r="AG111" s="33">
        <f ca="1">AVERAGE(AG$90:AG110)</f>
        <v>1.0001283944431081</v>
      </c>
      <c r="AH111" s="33">
        <f ca="1">AVERAGE(AH$90:AH110)</f>
        <v>1.0000412530527329</v>
      </c>
      <c r="AI111" s="33">
        <f ca="1">AVERAGE(AI$90:AI110)</f>
        <v>1.0000396460270831</v>
      </c>
      <c r="AJ111" s="33">
        <f ca="1">AVERAGE(AJ$90:AJ110)</f>
        <v>1.0000003235871731</v>
      </c>
      <c r="AK111" s="33">
        <f ca="1">AVERAGE(AK$90:AK110)</f>
        <v>1.0000285044275283</v>
      </c>
      <c r="AL111" s="33">
        <f ca="1">AVERAGE(AL$90:AL110)</f>
        <v>1.0000282949581236</v>
      </c>
      <c r="AM111" s="33">
        <f ca="1">AVERAGE(AM$90:AM110)</f>
        <v>1.0000169941037886</v>
      </c>
      <c r="AN111" s="33">
        <f ca="1">AVERAGE(AN$90:AN110)</f>
        <v>1.0000044850290524</v>
      </c>
      <c r="AO111" s="33">
        <f ca="1">AVERAGE(AO$90:AO110)</f>
        <v>1.000000891908005</v>
      </c>
      <c r="AP111" s="33">
        <f ca="1">AVERAGE(AP$90:AP110)</f>
        <v>1.0000263798720967</v>
      </c>
      <c r="AQ111" s="33">
        <f ca="1">AVERAGE(AQ$90:AQ110)</f>
        <v>1.0000391302876432</v>
      </c>
      <c r="AR111" s="33">
        <f ca="1">AVERAGE(AR$90:AR110)</f>
        <v>1.0000002371760925</v>
      </c>
      <c r="AS111" s="33">
        <f ca="1">AVERAGE(AS$90:AS110)</f>
        <v>1.0000334399626065</v>
      </c>
      <c r="AT111" s="34">
        <f ca="1">AVERAGE(AT$90:AT110)</f>
        <v>1</v>
      </c>
    </row>
    <row r="112" spans="1:46" x14ac:dyDescent="0.25">
      <c r="A112" t="str">
        <f t="shared" si="72"/>
        <v>201205201303</v>
      </c>
      <c r="B112" s="11">
        <v>201205</v>
      </c>
      <c r="C112" s="11">
        <v>201303</v>
      </c>
      <c r="D112" s="12">
        <v>22853</v>
      </c>
      <c r="F112" s="9">
        <v>11</v>
      </c>
      <c r="G112" s="53">
        <v>23</v>
      </c>
      <c r="H112" s="56">
        <v>201311</v>
      </c>
      <c r="I112" s="59">
        <f t="shared" ref="I112:X112" ca="1" si="208">J69/I69</f>
        <v>2.2406521252191975</v>
      </c>
      <c r="J112" s="31">
        <f t="shared" ca="1" si="208"/>
        <v>1.1228234348159372</v>
      </c>
      <c r="K112" s="31">
        <f t="shared" ca="1" si="208"/>
        <v>1.0371742497993521</v>
      </c>
      <c r="L112" s="31">
        <f t="shared" ca="1" si="208"/>
        <v>1.0172539942999126</v>
      </c>
      <c r="M112" s="31">
        <f t="shared" ca="1" si="208"/>
        <v>1.0144626417831937</v>
      </c>
      <c r="N112" s="31">
        <f t="shared" ca="1" si="208"/>
        <v>1.0169569552481925</v>
      </c>
      <c r="O112" s="31">
        <f t="shared" ca="1" si="208"/>
        <v>1.0065554372251315</v>
      </c>
      <c r="P112" s="31">
        <f t="shared" ca="1" si="208"/>
        <v>1.0027125072345855</v>
      </c>
      <c r="Q112" s="31">
        <f t="shared" ca="1" si="208"/>
        <v>1.001220484631806</v>
      </c>
      <c r="R112" s="31">
        <f t="shared" ca="1" si="208"/>
        <v>1.0012093619515676</v>
      </c>
      <c r="S112" s="31">
        <f t="shared" ca="1" si="208"/>
        <v>1.0006120042845703</v>
      </c>
      <c r="T112" s="31">
        <f t="shared" ca="1" si="208"/>
        <v>1.0007339559572939</v>
      </c>
      <c r="U112" s="31">
        <f t="shared" ca="1" si="208"/>
        <v>1.0000741589016096</v>
      </c>
      <c r="V112" s="31">
        <f t="shared" ca="1" si="208"/>
        <v>1.0009017372348745</v>
      </c>
      <c r="W112" s="31">
        <f t="shared" ca="1" si="208"/>
        <v>1.0003507176272575</v>
      </c>
      <c r="X112" s="31">
        <f t="shared" ca="1" si="208"/>
        <v>1.0002203598602004</v>
      </c>
      <c r="Y112" s="33">
        <f ca="1">AVERAGE(Y$90:Y111)</f>
        <v>1.0001468096256958</v>
      </c>
      <c r="Z112" s="33">
        <f ca="1">AVERAGE(Z$90:Z111)</f>
        <v>1.0000814235467965</v>
      </c>
      <c r="AA112" s="33">
        <f ca="1">AVERAGE(AA$90:AA111)</f>
        <v>1.0000303931224228</v>
      </c>
      <c r="AB112" s="33">
        <f ca="1">AVERAGE(AB$90:AB111)</f>
        <v>1.0000923937031077</v>
      </c>
      <c r="AC112" s="33">
        <f ca="1">AVERAGE(AC$90:AC111)</f>
        <v>1.0002117165174722</v>
      </c>
      <c r="AD112" s="33">
        <f ca="1">AVERAGE(AD$90:AD111)</f>
        <v>1.0000724156050504</v>
      </c>
      <c r="AE112" s="33">
        <f ca="1">AVERAGE(AE$90:AE111)</f>
        <v>1.0000230275223458</v>
      </c>
      <c r="AF112" s="33">
        <f ca="1">AVERAGE(AF$90:AF111)</f>
        <v>1.0000193355573801</v>
      </c>
      <c r="AG112" s="33">
        <f ca="1">AVERAGE(AG$90:AG111)</f>
        <v>1.0001283944431081</v>
      </c>
      <c r="AH112" s="33">
        <f ca="1">AVERAGE(AH$90:AH111)</f>
        <v>1.0000412530527329</v>
      </c>
      <c r="AI112" s="33">
        <f ca="1">AVERAGE(AI$90:AI111)</f>
        <v>1.0000396460270831</v>
      </c>
      <c r="AJ112" s="33">
        <f ca="1">AVERAGE(AJ$90:AJ111)</f>
        <v>1.0000003235871731</v>
      </c>
      <c r="AK112" s="33">
        <f ca="1">AVERAGE(AK$90:AK111)</f>
        <v>1.0000285044275286</v>
      </c>
      <c r="AL112" s="33">
        <f ca="1">AVERAGE(AL$90:AL111)</f>
        <v>1.0000282949581238</v>
      </c>
      <c r="AM112" s="33">
        <f ca="1">AVERAGE(AM$90:AM111)</f>
        <v>1.0000169941037884</v>
      </c>
      <c r="AN112" s="33">
        <f ca="1">AVERAGE(AN$90:AN111)</f>
        <v>1.0000044850290524</v>
      </c>
      <c r="AO112" s="33">
        <f ca="1">AVERAGE(AO$90:AO111)</f>
        <v>1.000000891908005</v>
      </c>
      <c r="AP112" s="33">
        <f ca="1">AVERAGE(AP$90:AP111)</f>
        <v>1.0000263798720967</v>
      </c>
      <c r="AQ112" s="33">
        <f ca="1">AVERAGE(AQ$90:AQ111)</f>
        <v>1.0000391302876432</v>
      </c>
      <c r="AR112" s="33">
        <f ca="1">AVERAGE(AR$90:AR111)</f>
        <v>1.0000002371760923</v>
      </c>
      <c r="AS112" s="33">
        <f ca="1">AVERAGE(AS$90:AS111)</f>
        <v>1.0000334399626067</v>
      </c>
      <c r="AT112" s="34">
        <f ca="1">AVERAGE(AT$90:AT111)</f>
        <v>1</v>
      </c>
    </row>
    <row r="113" spans="1:46" x14ac:dyDescent="0.25">
      <c r="A113" t="str">
        <f t="shared" si="72"/>
        <v>201205201304</v>
      </c>
      <c r="B113" s="11">
        <v>201205</v>
      </c>
      <c r="C113" s="11">
        <v>201304</v>
      </c>
      <c r="D113" s="12">
        <v>29856</v>
      </c>
      <c r="F113" s="9">
        <v>12</v>
      </c>
      <c r="G113" s="38">
        <v>24</v>
      </c>
      <c r="H113" s="56">
        <v>201312</v>
      </c>
      <c r="I113" s="59">
        <f t="shared" ref="I113:W113" ca="1" si="209">J70/I70</f>
        <v>2.1355946552225396</v>
      </c>
      <c r="J113" s="31">
        <f t="shared" ca="1" si="209"/>
        <v>1.12868645607953</v>
      </c>
      <c r="K113" s="31">
        <f t="shared" ca="1" si="209"/>
        <v>1.0481032482136505</v>
      </c>
      <c r="L113" s="31">
        <f t="shared" ca="1" si="209"/>
        <v>1.0197437575443133</v>
      </c>
      <c r="M113" s="31">
        <f t="shared" ca="1" si="209"/>
        <v>1.008429606853094</v>
      </c>
      <c r="N113" s="31">
        <f t="shared" ca="1" si="209"/>
        <v>1.0082482164863815</v>
      </c>
      <c r="O113" s="31">
        <f t="shared" ca="1" si="209"/>
        <v>1.0025693434615632</v>
      </c>
      <c r="P113" s="31">
        <f t="shared" ca="1" si="209"/>
        <v>1.0059521464763115</v>
      </c>
      <c r="Q113" s="31">
        <f t="shared" ca="1" si="209"/>
        <v>1.0039900392055365</v>
      </c>
      <c r="R113" s="31">
        <f t="shared" ca="1" si="209"/>
        <v>1.0012164195226576</v>
      </c>
      <c r="S113" s="31">
        <f t="shared" ca="1" si="209"/>
        <v>1.0025932492010543</v>
      </c>
      <c r="T113" s="31">
        <f t="shared" ca="1" si="209"/>
        <v>1.0002251167353586</v>
      </c>
      <c r="U113" s="31">
        <f t="shared" ca="1" si="209"/>
        <v>1.0007834149775059</v>
      </c>
      <c r="V113" s="31">
        <f t="shared" ca="1" si="209"/>
        <v>1.0002891957919042</v>
      </c>
      <c r="W113" s="31">
        <f t="shared" ca="1" si="209"/>
        <v>1.0006524258649807</v>
      </c>
      <c r="X113" s="33">
        <f ca="1">AVERAGE(X$90:X112)</f>
        <v>1.0005613504785236</v>
      </c>
      <c r="Y113" s="33">
        <f ca="1">AVERAGE(Y$90:Y112)</f>
        <v>1.0001468096256958</v>
      </c>
      <c r="Z113" s="33">
        <f ca="1">AVERAGE(Z$90:Z112)</f>
        <v>1.0000814235467965</v>
      </c>
      <c r="AA113" s="33">
        <f ca="1">AVERAGE(AA$90:AA112)</f>
        <v>1.0000303931224228</v>
      </c>
      <c r="AB113" s="33">
        <f ca="1">AVERAGE(AB$90:AB112)</f>
        <v>1.0000923937031077</v>
      </c>
      <c r="AC113" s="33">
        <f ca="1">AVERAGE(AC$90:AC112)</f>
        <v>1.0002117165174722</v>
      </c>
      <c r="AD113" s="33">
        <f ca="1">AVERAGE(AD$90:AD112)</f>
        <v>1.0000724156050504</v>
      </c>
      <c r="AE113" s="33">
        <f ca="1">AVERAGE(AE$90:AE112)</f>
        <v>1.0000230275223458</v>
      </c>
      <c r="AF113" s="33">
        <f ca="1">AVERAGE(AF$90:AF112)</f>
        <v>1.0000193355573799</v>
      </c>
      <c r="AG113" s="33">
        <f ca="1">AVERAGE(AG$90:AG112)</f>
        <v>1.0001283944431081</v>
      </c>
      <c r="AH113" s="33">
        <f ca="1">AVERAGE(AH$90:AH112)</f>
        <v>1.0000412530527327</v>
      </c>
      <c r="AI113" s="33">
        <f ca="1">AVERAGE(AI$90:AI112)</f>
        <v>1.0000396460270831</v>
      </c>
      <c r="AJ113" s="33">
        <f ca="1">AVERAGE(AJ$90:AJ112)</f>
        <v>1.0000003235871731</v>
      </c>
      <c r="AK113" s="33">
        <f ca="1">AVERAGE(AK$90:AK112)</f>
        <v>1.0000285044275286</v>
      </c>
      <c r="AL113" s="33">
        <f ca="1">AVERAGE(AL$90:AL112)</f>
        <v>1.0000282949581238</v>
      </c>
      <c r="AM113" s="33">
        <f ca="1">AVERAGE(AM$90:AM112)</f>
        <v>1.0000169941037884</v>
      </c>
      <c r="AN113" s="33">
        <f ca="1">AVERAGE(AN$90:AN112)</f>
        <v>1.0000044850290524</v>
      </c>
      <c r="AO113" s="33">
        <f ca="1">AVERAGE(AO$90:AO112)</f>
        <v>1.000000891908005</v>
      </c>
      <c r="AP113" s="33">
        <f ca="1">AVERAGE(AP$90:AP112)</f>
        <v>1.0000263798720967</v>
      </c>
      <c r="AQ113" s="33">
        <f ca="1">AVERAGE(AQ$90:AQ112)</f>
        <v>1.0000391302876432</v>
      </c>
      <c r="AR113" s="33">
        <f ca="1">AVERAGE(AR$90:AR112)</f>
        <v>1.0000002371760923</v>
      </c>
      <c r="AS113" s="33">
        <f ca="1">AVERAGE(AS$90:AS112)</f>
        <v>1.0000334399626067</v>
      </c>
      <c r="AT113" s="34">
        <f ca="1">AVERAGE(AT$90:AT112)</f>
        <v>1</v>
      </c>
    </row>
    <row r="114" spans="1:46" x14ac:dyDescent="0.25">
      <c r="A114" t="str">
        <f t="shared" si="72"/>
        <v>201205201305</v>
      </c>
      <c r="B114" s="11">
        <v>201205</v>
      </c>
      <c r="C114" s="11">
        <v>201305</v>
      </c>
      <c r="D114" s="12">
        <v>33717</v>
      </c>
      <c r="F114" s="9">
        <v>1</v>
      </c>
      <c r="G114" s="53">
        <v>25</v>
      </c>
      <c r="H114" s="56">
        <v>201401</v>
      </c>
      <c r="I114" s="59">
        <f t="shared" ref="I114:V114" ca="1" si="210">J71/I71</f>
        <v>3.0784905748484337</v>
      </c>
      <c r="J114" s="31">
        <f t="shared" ca="1" si="210"/>
        <v>1.2453836591261958</v>
      </c>
      <c r="K114" s="31">
        <f t="shared" ca="1" si="210"/>
        <v>1.0736649830931568</v>
      </c>
      <c r="L114" s="31">
        <f t="shared" ca="1" si="210"/>
        <v>1.0527716665616453</v>
      </c>
      <c r="M114" s="31">
        <f t="shared" ca="1" si="210"/>
        <v>1.0140625227394966</v>
      </c>
      <c r="N114" s="31">
        <f t="shared" ca="1" si="210"/>
        <v>1.0058562812417164</v>
      </c>
      <c r="O114" s="31">
        <f t="shared" ca="1" si="210"/>
        <v>1.0052738724030519</v>
      </c>
      <c r="P114" s="31">
        <f t="shared" ca="1" si="210"/>
        <v>1.0026268619433181</v>
      </c>
      <c r="Q114" s="31">
        <f t="shared" ca="1" si="210"/>
        <v>1.0018012284580482</v>
      </c>
      <c r="R114" s="31">
        <f t="shared" ca="1" si="210"/>
        <v>1.0018848468123396</v>
      </c>
      <c r="S114" s="31">
        <f t="shared" ca="1" si="210"/>
        <v>1.000940125281619</v>
      </c>
      <c r="T114" s="31">
        <f t="shared" ca="1" si="210"/>
        <v>1.0004945494777475</v>
      </c>
      <c r="U114" s="31">
        <f t="shared" ca="1" si="210"/>
        <v>1.0008546358789991</v>
      </c>
      <c r="V114" s="31">
        <f t="shared" ca="1" si="210"/>
        <v>1.0006707059519959</v>
      </c>
      <c r="W114" s="33">
        <f ca="1">AVERAGE(W$90:W113)</f>
        <v>1.0006214458874685</v>
      </c>
      <c r="X114" s="33">
        <f ca="1">AVERAGE(X$90:X113)</f>
        <v>1.0005613504785236</v>
      </c>
      <c r="Y114" s="33">
        <f ca="1">AVERAGE(Y$90:Y113)</f>
        <v>1.000146809625696</v>
      </c>
      <c r="Z114" s="33">
        <f ca="1">AVERAGE(Z$90:Z113)</f>
        <v>1.0000814235467965</v>
      </c>
      <c r="AA114" s="33">
        <f ca="1">AVERAGE(AA$90:AA113)</f>
        <v>1.0000303931224228</v>
      </c>
      <c r="AB114" s="33">
        <f ca="1">AVERAGE(AB$90:AB113)</f>
        <v>1.0000923937031077</v>
      </c>
      <c r="AC114" s="33">
        <f ca="1">AVERAGE(AC$90:AC113)</f>
        <v>1.0002117165174722</v>
      </c>
      <c r="AD114" s="33">
        <f ca="1">AVERAGE(AD$90:AD113)</f>
        <v>1.0000724156050504</v>
      </c>
      <c r="AE114" s="33">
        <f ca="1">AVERAGE(AE$90:AE113)</f>
        <v>1.0000230275223458</v>
      </c>
      <c r="AF114" s="33">
        <f ca="1">AVERAGE(AF$90:AF113)</f>
        <v>1.0000193355573799</v>
      </c>
      <c r="AG114" s="33">
        <f ca="1">AVERAGE(AG$90:AG113)</f>
        <v>1.0001283944431083</v>
      </c>
      <c r="AH114" s="33">
        <f ca="1">AVERAGE(AH$90:AH113)</f>
        <v>1.0000412530527327</v>
      </c>
      <c r="AI114" s="33">
        <f ca="1">AVERAGE(AI$90:AI113)</f>
        <v>1.0000396460270831</v>
      </c>
      <c r="AJ114" s="33">
        <f ca="1">AVERAGE(AJ$90:AJ113)</f>
        <v>1.0000003235871731</v>
      </c>
      <c r="AK114" s="33">
        <f ca="1">AVERAGE(AK$90:AK113)</f>
        <v>1.0000285044275286</v>
      </c>
      <c r="AL114" s="33">
        <f ca="1">AVERAGE(AL$90:AL113)</f>
        <v>1.0000282949581238</v>
      </c>
      <c r="AM114" s="33">
        <f ca="1">AVERAGE(AM$90:AM113)</f>
        <v>1.0000169941037884</v>
      </c>
      <c r="AN114" s="33">
        <f ca="1">AVERAGE(AN$90:AN113)</f>
        <v>1.0000044850290524</v>
      </c>
      <c r="AO114" s="33">
        <f ca="1">AVERAGE(AO$90:AO113)</f>
        <v>1.000000891908005</v>
      </c>
      <c r="AP114" s="33">
        <f ca="1">AVERAGE(AP$90:AP113)</f>
        <v>1.0000263798720967</v>
      </c>
      <c r="AQ114" s="33">
        <f ca="1">AVERAGE(AQ$90:AQ113)</f>
        <v>1.0000391302876432</v>
      </c>
      <c r="AR114" s="33">
        <f ca="1">AVERAGE(AR$90:AR113)</f>
        <v>1.0000002371760923</v>
      </c>
      <c r="AS114" s="33">
        <f ca="1">AVERAGE(AS$90:AS113)</f>
        <v>1.0000334399626067</v>
      </c>
      <c r="AT114" s="34">
        <f ca="1">AVERAGE(AT$90:AT113)</f>
        <v>1</v>
      </c>
    </row>
    <row r="115" spans="1:46" x14ac:dyDescent="0.25">
      <c r="A115" t="str">
        <f t="shared" si="72"/>
        <v>201205201306</v>
      </c>
      <c r="B115" s="11">
        <v>201205</v>
      </c>
      <c r="C115" s="11">
        <v>201306</v>
      </c>
      <c r="D115" s="12">
        <v>115511</v>
      </c>
      <c r="F115" s="9">
        <v>2</v>
      </c>
      <c r="G115" s="38">
        <v>26</v>
      </c>
      <c r="H115" s="56">
        <v>201402</v>
      </c>
      <c r="I115" s="59">
        <f t="shared" ref="I115:U115" ca="1" si="211">J72/I72</f>
        <v>2.9848207766532244</v>
      </c>
      <c r="J115" s="31">
        <f t="shared" ca="1" si="211"/>
        <v>1.2186241262813882</v>
      </c>
      <c r="K115" s="31">
        <f t="shared" ca="1" si="211"/>
        <v>1.0664345003414211</v>
      </c>
      <c r="L115" s="31">
        <f t="shared" ca="1" si="211"/>
        <v>1.0276244784499782</v>
      </c>
      <c r="M115" s="31">
        <f t="shared" ca="1" si="211"/>
        <v>1.0131473202299426</v>
      </c>
      <c r="N115" s="31">
        <f t="shared" ca="1" si="211"/>
        <v>1.0048285667204451</v>
      </c>
      <c r="O115" s="31">
        <f t="shared" ca="1" si="211"/>
        <v>1.0066868801145414</v>
      </c>
      <c r="P115" s="31">
        <f t="shared" ca="1" si="211"/>
        <v>1.0013240930646872</v>
      </c>
      <c r="Q115" s="31">
        <f t="shared" ca="1" si="211"/>
        <v>1.0018327096660926</v>
      </c>
      <c r="R115" s="31">
        <f t="shared" ca="1" si="211"/>
        <v>1.0014903232235568</v>
      </c>
      <c r="S115" s="31">
        <f t="shared" ca="1" si="211"/>
        <v>1.0011982937785489</v>
      </c>
      <c r="T115" s="31">
        <f t="shared" ca="1" si="211"/>
        <v>1.0000239955099846</v>
      </c>
      <c r="U115" s="31">
        <f t="shared" ca="1" si="211"/>
        <v>1.0005741471410674</v>
      </c>
      <c r="V115" s="33">
        <f ca="1">AVERAGE(V$90:V114)</f>
        <v>1.0004991674831609</v>
      </c>
      <c r="W115" s="33">
        <f ca="1">AVERAGE(W$90:W114)</f>
        <v>1.0006214458874685</v>
      </c>
      <c r="X115" s="33">
        <f ca="1">AVERAGE(X$90:X114)</f>
        <v>1.0005613504785236</v>
      </c>
      <c r="Y115" s="33">
        <f ca="1">AVERAGE(Y$90:Y114)</f>
        <v>1.000146809625696</v>
      </c>
      <c r="Z115" s="33">
        <f ca="1">AVERAGE(Z$90:Z114)</f>
        <v>1.0000814235467965</v>
      </c>
      <c r="AA115" s="33">
        <f ca="1">AVERAGE(AA$90:AA114)</f>
        <v>1.0000303931224228</v>
      </c>
      <c r="AB115" s="33">
        <f ca="1">AVERAGE(AB$90:AB114)</f>
        <v>1.0000923937031074</v>
      </c>
      <c r="AC115" s="33">
        <f ca="1">AVERAGE(AC$90:AC114)</f>
        <v>1.0002117165174722</v>
      </c>
      <c r="AD115" s="33">
        <f ca="1">AVERAGE(AD$90:AD114)</f>
        <v>1.0000724156050504</v>
      </c>
      <c r="AE115" s="33">
        <f ca="1">AVERAGE(AE$90:AE114)</f>
        <v>1.0000230275223458</v>
      </c>
      <c r="AF115" s="33">
        <f ca="1">AVERAGE(AF$90:AF114)</f>
        <v>1.0000193355573799</v>
      </c>
      <c r="AG115" s="33">
        <f ca="1">AVERAGE(AG$90:AG114)</f>
        <v>1.0001283944431083</v>
      </c>
      <c r="AH115" s="33">
        <f ca="1">AVERAGE(AH$90:AH114)</f>
        <v>1.0000412530527327</v>
      </c>
      <c r="AI115" s="33">
        <f ca="1">AVERAGE(AI$90:AI114)</f>
        <v>1.0000396460270831</v>
      </c>
      <c r="AJ115" s="33">
        <f ca="1">AVERAGE(AJ$90:AJ114)</f>
        <v>1.0000003235871731</v>
      </c>
      <c r="AK115" s="33">
        <f ca="1">AVERAGE(AK$90:AK114)</f>
        <v>1.0000285044275286</v>
      </c>
      <c r="AL115" s="33">
        <f ca="1">AVERAGE(AL$90:AL114)</f>
        <v>1.0000282949581238</v>
      </c>
      <c r="AM115" s="33">
        <f ca="1">AVERAGE(AM$90:AM114)</f>
        <v>1.0000169941037884</v>
      </c>
      <c r="AN115" s="33">
        <f ca="1">AVERAGE(AN$90:AN114)</f>
        <v>1.0000044850290524</v>
      </c>
      <c r="AO115" s="33">
        <f ca="1">AVERAGE(AO$90:AO114)</f>
        <v>1.000000891908005</v>
      </c>
      <c r="AP115" s="33">
        <f ca="1">AVERAGE(AP$90:AP114)</f>
        <v>1.0000263798720967</v>
      </c>
      <c r="AQ115" s="33">
        <f ca="1">AVERAGE(AQ$90:AQ114)</f>
        <v>1.0000391302876432</v>
      </c>
      <c r="AR115" s="33">
        <f ca="1">AVERAGE(AR$90:AR114)</f>
        <v>1.0000002371760923</v>
      </c>
      <c r="AS115" s="33">
        <f ca="1">AVERAGE(AS$90:AS114)</f>
        <v>1.0000334399626067</v>
      </c>
      <c r="AT115" s="34">
        <f ca="1">AVERAGE(AT$90:AT114)</f>
        <v>1</v>
      </c>
    </row>
    <row r="116" spans="1:46" x14ac:dyDescent="0.25">
      <c r="A116" t="str">
        <f t="shared" si="72"/>
        <v>201205201307</v>
      </c>
      <c r="B116" s="11">
        <v>201205</v>
      </c>
      <c r="C116" s="11">
        <v>201307</v>
      </c>
      <c r="D116" s="12">
        <v>56351</v>
      </c>
      <c r="F116" s="9">
        <v>3</v>
      </c>
      <c r="G116" s="53">
        <v>27</v>
      </c>
      <c r="H116" s="56">
        <v>201403</v>
      </c>
      <c r="I116" s="59">
        <f t="shared" ref="I116:T116" ca="1" si="212">J73/I73</f>
        <v>2.3821671880780317</v>
      </c>
      <c r="J116" s="31">
        <f t="shared" ca="1" si="212"/>
        <v>1.1852175711921311</v>
      </c>
      <c r="K116" s="31">
        <f t="shared" ca="1" si="212"/>
        <v>1.0429053148909717</v>
      </c>
      <c r="L116" s="31">
        <f t="shared" ca="1" si="212"/>
        <v>1.0253097101869053</v>
      </c>
      <c r="M116" s="31">
        <f t="shared" ca="1" si="212"/>
        <v>1.0061181322045203</v>
      </c>
      <c r="N116" s="31">
        <f t="shared" ca="1" si="212"/>
        <v>1.0075953778482964</v>
      </c>
      <c r="O116" s="31">
        <f t="shared" ca="1" si="212"/>
        <v>1.006080172512944</v>
      </c>
      <c r="P116" s="31">
        <f t="shared" ca="1" si="212"/>
        <v>1.0018264419944345</v>
      </c>
      <c r="Q116" s="31">
        <f t="shared" ca="1" si="212"/>
        <v>1.0021020512558172</v>
      </c>
      <c r="R116" s="31">
        <f t="shared" ca="1" si="212"/>
        <v>1.0038471363487447</v>
      </c>
      <c r="S116" s="31">
        <f t="shared" ca="1" si="212"/>
        <v>1.0015141094513591</v>
      </c>
      <c r="T116" s="31">
        <f t="shared" ca="1" si="212"/>
        <v>1.0004994344219793</v>
      </c>
      <c r="U116" s="33">
        <f ca="1">AVERAGE(U$90:U115)</f>
        <v>1.0006889202957927</v>
      </c>
      <c r="V116" s="33">
        <f ca="1">AVERAGE(V$90:V115)</f>
        <v>1.0004991674831609</v>
      </c>
      <c r="W116" s="33">
        <f ca="1">AVERAGE(W$90:W115)</f>
        <v>1.0006214458874685</v>
      </c>
      <c r="X116" s="33">
        <f ca="1">AVERAGE(X$90:X115)</f>
        <v>1.0005613504785236</v>
      </c>
      <c r="Y116" s="33">
        <f ca="1">AVERAGE(Y$90:Y115)</f>
        <v>1.000146809625696</v>
      </c>
      <c r="Z116" s="33">
        <f ca="1">AVERAGE(Z$90:Z115)</f>
        <v>1.0000814235467965</v>
      </c>
      <c r="AA116" s="33">
        <f ca="1">AVERAGE(AA$90:AA115)</f>
        <v>1.0000303931224228</v>
      </c>
      <c r="AB116" s="33">
        <f ca="1">AVERAGE(AB$90:AB115)</f>
        <v>1.0000923937031074</v>
      </c>
      <c r="AC116" s="33">
        <f ca="1">AVERAGE(AC$90:AC115)</f>
        <v>1.0002117165174722</v>
      </c>
      <c r="AD116" s="33">
        <f ca="1">AVERAGE(AD$90:AD115)</f>
        <v>1.0000724156050504</v>
      </c>
      <c r="AE116" s="33">
        <f ca="1">AVERAGE(AE$90:AE115)</f>
        <v>1.0000230275223458</v>
      </c>
      <c r="AF116" s="33">
        <f ca="1">AVERAGE(AF$90:AF115)</f>
        <v>1.0000193355573799</v>
      </c>
      <c r="AG116" s="33">
        <f ca="1">AVERAGE(AG$90:AG115)</f>
        <v>1.0001283944431083</v>
      </c>
      <c r="AH116" s="33">
        <f ca="1">AVERAGE(AH$90:AH115)</f>
        <v>1.0000412530527327</v>
      </c>
      <c r="AI116" s="33">
        <f ca="1">AVERAGE(AI$90:AI115)</f>
        <v>1.0000396460270831</v>
      </c>
      <c r="AJ116" s="33">
        <f ca="1">AVERAGE(AJ$90:AJ115)</f>
        <v>1.0000003235871731</v>
      </c>
      <c r="AK116" s="33">
        <f ca="1">AVERAGE(AK$90:AK115)</f>
        <v>1.0000285044275286</v>
      </c>
      <c r="AL116" s="33">
        <f ca="1">AVERAGE(AL$90:AL115)</f>
        <v>1.0000282949581238</v>
      </c>
      <c r="AM116" s="33">
        <f ca="1">AVERAGE(AM$90:AM115)</f>
        <v>1.0000169941037884</v>
      </c>
      <c r="AN116" s="33">
        <f ca="1">AVERAGE(AN$90:AN115)</f>
        <v>1.0000044850290524</v>
      </c>
      <c r="AO116" s="33">
        <f ca="1">AVERAGE(AO$90:AO115)</f>
        <v>1.000000891908005</v>
      </c>
      <c r="AP116" s="33">
        <f ca="1">AVERAGE(AP$90:AP115)</f>
        <v>1.0000263798720967</v>
      </c>
      <c r="AQ116" s="33">
        <f ca="1">AVERAGE(AQ$90:AQ115)</f>
        <v>1.0000391302876432</v>
      </c>
      <c r="AR116" s="33">
        <f ca="1">AVERAGE(AR$90:AR115)</f>
        <v>1.0000002371760923</v>
      </c>
      <c r="AS116" s="33">
        <f ca="1">AVERAGE(AS$90:AS115)</f>
        <v>1.0000334399626067</v>
      </c>
      <c r="AT116" s="34">
        <f ca="1">AVERAGE(AT$90:AT115)</f>
        <v>1</v>
      </c>
    </row>
    <row r="117" spans="1:46" x14ac:dyDescent="0.25">
      <c r="A117" t="str">
        <f t="shared" si="72"/>
        <v>201205201308</v>
      </c>
      <c r="B117" s="11">
        <v>201205</v>
      </c>
      <c r="C117" s="11">
        <v>201308</v>
      </c>
      <c r="D117" s="12">
        <v>24431</v>
      </c>
      <c r="F117" s="9">
        <v>4</v>
      </c>
      <c r="G117" s="38">
        <v>28</v>
      </c>
      <c r="H117" s="56">
        <v>201404</v>
      </c>
      <c r="I117" s="59">
        <f t="shared" ref="I117:S117" ca="1" si="213">J74/I74</f>
        <v>2.4543011929256062</v>
      </c>
      <c r="J117" s="31">
        <f t="shared" ca="1" si="213"/>
        <v>1.1669638818230008</v>
      </c>
      <c r="K117" s="31">
        <f t="shared" ca="1" si="213"/>
        <v>1.043169640887998</v>
      </c>
      <c r="L117" s="31">
        <f t="shared" ca="1" si="213"/>
        <v>1.0211015560055732</v>
      </c>
      <c r="M117" s="31">
        <f t="shared" ca="1" si="213"/>
        <v>1.0074655123431646</v>
      </c>
      <c r="N117" s="31">
        <f t="shared" ca="1" si="213"/>
        <v>1.0093180744124191</v>
      </c>
      <c r="O117" s="31">
        <f t="shared" ca="1" si="213"/>
        <v>1.003040303330661</v>
      </c>
      <c r="P117" s="31">
        <f t="shared" ca="1" si="213"/>
        <v>1.0028517769083498</v>
      </c>
      <c r="Q117" s="31">
        <f t="shared" ca="1" si="213"/>
        <v>1.001564676936801</v>
      </c>
      <c r="R117" s="31">
        <f t="shared" ca="1" si="213"/>
        <v>1.0010495513912572</v>
      </c>
      <c r="S117" s="31">
        <f t="shared" ca="1" si="213"/>
        <v>1.0008279252707784</v>
      </c>
      <c r="T117" s="33">
        <f ca="1">AVERAGE(T$90:T116)</f>
        <v>1.0006317369081605</v>
      </c>
      <c r="U117" s="33">
        <f ca="1">AVERAGE(U$90:U116)</f>
        <v>1.0006889202957927</v>
      </c>
      <c r="V117" s="33">
        <f ca="1">AVERAGE(V$90:V116)</f>
        <v>1.0004991674831609</v>
      </c>
      <c r="W117" s="33">
        <f ca="1">AVERAGE(W$90:W116)</f>
        <v>1.0006214458874685</v>
      </c>
      <c r="X117" s="33">
        <f ca="1">AVERAGE(X$90:X116)</f>
        <v>1.0005613504785236</v>
      </c>
      <c r="Y117" s="33">
        <f ca="1">AVERAGE(Y$90:Y116)</f>
        <v>1.000146809625696</v>
      </c>
      <c r="Z117" s="33">
        <f ca="1">AVERAGE(Z$90:Z116)</f>
        <v>1.0000814235467965</v>
      </c>
      <c r="AA117" s="33">
        <f ca="1">AVERAGE(AA$90:AA116)</f>
        <v>1.0000303931224228</v>
      </c>
      <c r="AB117" s="33">
        <f ca="1">AVERAGE(AB$90:AB116)</f>
        <v>1.0000923937031074</v>
      </c>
      <c r="AC117" s="33">
        <f ca="1">AVERAGE(AC$90:AC116)</f>
        <v>1.0002117165174722</v>
      </c>
      <c r="AD117" s="33">
        <f ca="1">AVERAGE(AD$90:AD116)</f>
        <v>1.0000724156050504</v>
      </c>
      <c r="AE117" s="33">
        <f ca="1">AVERAGE(AE$90:AE116)</f>
        <v>1.0000230275223458</v>
      </c>
      <c r="AF117" s="33">
        <f ca="1">AVERAGE(AF$90:AF116)</f>
        <v>1.0000193355573799</v>
      </c>
      <c r="AG117" s="33">
        <f ca="1">AVERAGE(AG$90:AG116)</f>
        <v>1.0001283944431083</v>
      </c>
      <c r="AH117" s="33">
        <f ca="1">AVERAGE(AH$90:AH116)</f>
        <v>1.0000412530527327</v>
      </c>
      <c r="AI117" s="33">
        <f ca="1">AVERAGE(AI$90:AI116)</f>
        <v>1.0000396460270831</v>
      </c>
      <c r="AJ117" s="33">
        <f ca="1">AVERAGE(AJ$90:AJ116)</f>
        <v>1.0000003235871731</v>
      </c>
      <c r="AK117" s="33">
        <f ca="1">AVERAGE(AK$90:AK116)</f>
        <v>1.0000285044275286</v>
      </c>
      <c r="AL117" s="33">
        <f ca="1">AVERAGE(AL$90:AL116)</f>
        <v>1.0000282949581238</v>
      </c>
      <c r="AM117" s="33">
        <f ca="1">AVERAGE(AM$90:AM116)</f>
        <v>1.0000169941037884</v>
      </c>
      <c r="AN117" s="33">
        <f ca="1">AVERAGE(AN$90:AN116)</f>
        <v>1.0000044850290524</v>
      </c>
      <c r="AO117" s="33">
        <f ca="1">AVERAGE(AO$90:AO116)</f>
        <v>1.000000891908005</v>
      </c>
      <c r="AP117" s="33">
        <f ca="1">AVERAGE(AP$90:AP116)</f>
        <v>1.0000263798720967</v>
      </c>
      <c r="AQ117" s="33">
        <f ca="1">AVERAGE(AQ$90:AQ116)</f>
        <v>1.0000391302876432</v>
      </c>
      <c r="AR117" s="33">
        <f ca="1">AVERAGE(AR$90:AR116)</f>
        <v>1.0000002371760923</v>
      </c>
      <c r="AS117" s="33">
        <f ca="1">AVERAGE(AS$90:AS116)</f>
        <v>1.0000334399626067</v>
      </c>
      <c r="AT117" s="34">
        <f ca="1">AVERAGE(AT$90:AT116)</f>
        <v>1</v>
      </c>
    </row>
    <row r="118" spans="1:46" x14ac:dyDescent="0.25">
      <c r="A118" t="str">
        <f t="shared" si="72"/>
        <v>201205201309</v>
      </c>
      <c r="B118" s="11">
        <v>201205</v>
      </c>
      <c r="C118" s="11">
        <v>201309</v>
      </c>
      <c r="D118" s="12">
        <v>14849</v>
      </c>
      <c r="F118" s="9">
        <v>5</v>
      </c>
      <c r="G118" s="53">
        <v>29</v>
      </c>
      <c r="H118" s="56">
        <v>201405</v>
      </c>
      <c r="I118" s="59">
        <f t="shared" ref="I118:R118" ca="1" si="214">J75/I75</f>
        <v>2.1699182946450111</v>
      </c>
      <c r="J118" s="31">
        <f t="shared" ca="1" si="214"/>
        <v>1.134476187205095</v>
      </c>
      <c r="K118" s="31">
        <f t="shared" ca="1" si="214"/>
        <v>1.0475369266620098</v>
      </c>
      <c r="L118" s="31">
        <f t="shared" ca="1" si="214"/>
        <v>1.0204574798748698</v>
      </c>
      <c r="M118" s="31">
        <f t="shared" ca="1" si="214"/>
        <v>1.0183616853045827</v>
      </c>
      <c r="N118" s="31">
        <f t="shared" ca="1" si="214"/>
        <v>1.0055129223084318</v>
      </c>
      <c r="O118" s="31">
        <f t="shared" ca="1" si="214"/>
        <v>1.0087611912209922</v>
      </c>
      <c r="P118" s="31">
        <f t="shared" ca="1" si="214"/>
        <v>1.0015035703341388</v>
      </c>
      <c r="Q118" s="31">
        <f t="shared" ca="1" si="214"/>
        <v>1.0018397380515469</v>
      </c>
      <c r="R118" s="31">
        <f t="shared" ca="1" si="214"/>
        <v>1.0006721173254345</v>
      </c>
      <c r="S118" s="33">
        <f ca="1">AVERAGE(S$90:S117)</f>
        <v>1.0010749837847894</v>
      </c>
      <c r="T118" s="33">
        <f ca="1">AVERAGE(T$90:T117)</f>
        <v>1.0006317369081605</v>
      </c>
      <c r="U118" s="33">
        <f ca="1">AVERAGE(U$90:U117)</f>
        <v>1.0006889202957927</v>
      </c>
      <c r="V118" s="33">
        <f ca="1">AVERAGE(V$90:V117)</f>
        <v>1.0004991674831607</v>
      </c>
      <c r="W118" s="33">
        <f ca="1">AVERAGE(W$90:W117)</f>
        <v>1.0006214458874685</v>
      </c>
      <c r="X118" s="33">
        <f ca="1">AVERAGE(X$90:X117)</f>
        <v>1.0005613504785236</v>
      </c>
      <c r="Y118" s="33">
        <f ca="1">AVERAGE(Y$90:Y117)</f>
        <v>1.000146809625696</v>
      </c>
      <c r="Z118" s="33">
        <f ca="1">AVERAGE(Z$90:Z117)</f>
        <v>1.0000814235467963</v>
      </c>
      <c r="AA118" s="33">
        <f ca="1">AVERAGE(AA$90:AA117)</f>
        <v>1.0000303931224228</v>
      </c>
      <c r="AB118" s="33">
        <f ca="1">AVERAGE(AB$90:AB117)</f>
        <v>1.0000923937031074</v>
      </c>
      <c r="AC118" s="33">
        <f ca="1">AVERAGE(AC$90:AC117)</f>
        <v>1.0002117165174724</v>
      </c>
      <c r="AD118" s="33">
        <f ca="1">AVERAGE(AD$90:AD117)</f>
        <v>1.0000724156050504</v>
      </c>
      <c r="AE118" s="33">
        <f ca="1">AVERAGE(AE$90:AE117)</f>
        <v>1.0000230275223458</v>
      </c>
      <c r="AF118" s="33">
        <f ca="1">AVERAGE(AF$90:AF117)</f>
        <v>1.0000193355573799</v>
      </c>
      <c r="AG118" s="33">
        <f ca="1">AVERAGE(AG$90:AG117)</f>
        <v>1.0001283944431083</v>
      </c>
      <c r="AH118" s="33">
        <f ca="1">AVERAGE(AH$90:AH117)</f>
        <v>1.0000412530527327</v>
      </c>
      <c r="AI118" s="33">
        <f ca="1">AVERAGE(AI$90:AI117)</f>
        <v>1.0000396460270831</v>
      </c>
      <c r="AJ118" s="33">
        <f ca="1">AVERAGE(AJ$90:AJ117)</f>
        <v>1.0000003235871731</v>
      </c>
      <c r="AK118" s="33">
        <f ca="1">AVERAGE(AK$90:AK117)</f>
        <v>1.0000285044275288</v>
      </c>
      <c r="AL118" s="33">
        <f ca="1">AVERAGE(AL$90:AL117)</f>
        <v>1.0000282949581238</v>
      </c>
      <c r="AM118" s="33">
        <f ca="1">AVERAGE(AM$90:AM117)</f>
        <v>1.0000169941037884</v>
      </c>
      <c r="AN118" s="33">
        <f ca="1">AVERAGE(AN$90:AN117)</f>
        <v>1.0000044850290524</v>
      </c>
      <c r="AO118" s="33">
        <f ca="1">AVERAGE(AO$90:AO117)</f>
        <v>1.000000891908005</v>
      </c>
      <c r="AP118" s="33">
        <f ca="1">AVERAGE(AP$90:AP117)</f>
        <v>1.0000263798720967</v>
      </c>
      <c r="AQ118" s="33">
        <f ca="1">AVERAGE(AQ$90:AQ117)</f>
        <v>1.0000391302876432</v>
      </c>
      <c r="AR118" s="33">
        <f ca="1">AVERAGE(AR$90:AR117)</f>
        <v>1.0000002371760923</v>
      </c>
      <c r="AS118" s="33">
        <f ca="1">AVERAGE(AS$90:AS117)</f>
        <v>1.0000334399626067</v>
      </c>
      <c r="AT118" s="34">
        <f ca="1">AVERAGE(AT$90:AT117)</f>
        <v>1</v>
      </c>
    </row>
    <row r="119" spans="1:46" x14ac:dyDescent="0.25">
      <c r="A119" t="str">
        <f t="shared" si="72"/>
        <v>201205201311</v>
      </c>
      <c r="B119" s="11">
        <v>201205</v>
      </c>
      <c r="C119" s="11">
        <v>201311</v>
      </c>
      <c r="D119" s="12">
        <v>4828</v>
      </c>
      <c r="F119" s="9">
        <v>6</v>
      </c>
      <c r="G119" s="38">
        <v>30</v>
      </c>
      <c r="H119" s="56">
        <v>201406</v>
      </c>
      <c r="I119" s="59">
        <f t="shared" ref="I119:Q119" ca="1" si="215">J76/I76</f>
        <v>2.1982561302448458</v>
      </c>
      <c r="J119" s="31">
        <f t="shared" ca="1" si="215"/>
        <v>1.1809960375160304</v>
      </c>
      <c r="K119" s="31">
        <f t="shared" ca="1" si="215"/>
        <v>1.0474960477098034</v>
      </c>
      <c r="L119" s="31">
        <f t="shared" ca="1" si="215"/>
        <v>1.0202859732280976</v>
      </c>
      <c r="M119" s="31">
        <f t="shared" ca="1" si="215"/>
        <v>1.0152810447272802</v>
      </c>
      <c r="N119" s="31">
        <f t="shared" ca="1" si="215"/>
        <v>1.0065491166525258</v>
      </c>
      <c r="O119" s="31">
        <f t="shared" ca="1" si="215"/>
        <v>1.0032746285482608</v>
      </c>
      <c r="P119" s="31">
        <f t="shared" ca="1" si="215"/>
        <v>1.0017109330382685</v>
      </c>
      <c r="Q119" s="31">
        <f t="shared" ca="1" si="215"/>
        <v>1</v>
      </c>
      <c r="R119" s="33">
        <f ca="1">AVERAGE(R$90:R118)</f>
        <v>1.0015127441523999</v>
      </c>
      <c r="S119" s="33">
        <f ca="1">AVERAGE(S$90:S118)</f>
        <v>1.0010749837847894</v>
      </c>
      <c r="T119" s="33">
        <f ca="1">AVERAGE(T$90:T118)</f>
        <v>1.0006317369081605</v>
      </c>
      <c r="U119" s="33">
        <f ca="1">AVERAGE(U$90:U118)</f>
        <v>1.0006889202957927</v>
      </c>
      <c r="V119" s="33">
        <f ca="1">AVERAGE(V$90:V118)</f>
        <v>1.0004991674831607</v>
      </c>
      <c r="W119" s="33">
        <f ca="1">AVERAGE(W$90:W118)</f>
        <v>1.0006214458874685</v>
      </c>
      <c r="X119" s="33">
        <f ca="1">AVERAGE(X$90:X118)</f>
        <v>1.0005613504785236</v>
      </c>
      <c r="Y119" s="33">
        <f ca="1">AVERAGE(Y$90:Y118)</f>
        <v>1.0001468096256962</v>
      </c>
      <c r="Z119" s="33">
        <f ca="1">AVERAGE(Z$90:Z118)</f>
        <v>1.0000814235467963</v>
      </c>
      <c r="AA119" s="33">
        <f ca="1">AVERAGE(AA$90:AA118)</f>
        <v>1.0000303931224228</v>
      </c>
      <c r="AB119" s="33">
        <f ca="1">AVERAGE(AB$90:AB118)</f>
        <v>1.0000923937031074</v>
      </c>
      <c r="AC119" s="33">
        <f ca="1">AVERAGE(AC$90:AC118)</f>
        <v>1.0002117165174724</v>
      </c>
      <c r="AD119" s="33">
        <f ca="1">AVERAGE(AD$90:AD118)</f>
        <v>1.0000724156050504</v>
      </c>
      <c r="AE119" s="33">
        <f ca="1">AVERAGE(AE$90:AE118)</f>
        <v>1.0000230275223458</v>
      </c>
      <c r="AF119" s="33">
        <f ca="1">AVERAGE(AF$90:AF118)</f>
        <v>1.0000193355573799</v>
      </c>
      <c r="AG119" s="33">
        <f ca="1">AVERAGE(AG$90:AG118)</f>
        <v>1.0001283944431085</v>
      </c>
      <c r="AH119" s="33">
        <f ca="1">AVERAGE(AH$90:AH118)</f>
        <v>1.0000412530527327</v>
      </c>
      <c r="AI119" s="33">
        <f ca="1">AVERAGE(AI$90:AI118)</f>
        <v>1.0000396460270831</v>
      </c>
      <c r="AJ119" s="33">
        <f ca="1">AVERAGE(AJ$90:AJ118)</f>
        <v>1.0000003235871731</v>
      </c>
      <c r="AK119" s="33">
        <f ca="1">AVERAGE(AK$90:AK118)</f>
        <v>1.0000285044275288</v>
      </c>
      <c r="AL119" s="33">
        <f ca="1">AVERAGE(AL$90:AL118)</f>
        <v>1.0000282949581238</v>
      </c>
      <c r="AM119" s="33">
        <f ca="1">AVERAGE(AM$90:AM118)</f>
        <v>1.0000169941037884</v>
      </c>
      <c r="AN119" s="33">
        <f ca="1">AVERAGE(AN$90:AN118)</f>
        <v>1.0000044850290524</v>
      </c>
      <c r="AO119" s="33">
        <f ca="1">AVERAGE(AO$90:AO118)</f>
        <v>1.000000891908005</v>
      </c>
      <c r="AP119" s="33">
        <f ca="1">AVERAGE(AP$90:AP118)</f>
        <v>1.0000263798720967</v>
      </c>
      <c r="AQ119" s="33">
        <f ca="1">AVERAGE(AQ$90:AQ118)</f>
        <v>1.0000391302876432</v>
      </c>
      <c r="AR119" s="33">
        <f ca="1">AVERAGE(AR$90:AR118)</f>
        <v>1.0000002371760923</v>
      </c>
      <c r="AS119" s="33">
        <f ca="1">AVERAGE(AS$90:AS118)</f>
        <v>1.0000334399626067</v>
      </c>
      <c r="AT119" s="34">
        <f ca="1">AVERAGE(AT$90:AT118)</f>
        <v>1</v>
      </c>
    </row>
    <row r="120" spans="1:46" x14ac:dyDescent="0.25">
      <c r="A120" t="str">
        <f t="shared" si="72"/>
        <v>201205201312</v>
      </c>
      <c r="B120" s="11">
        <v>201205</v>
      </c>
      <c r="C120" s="11">
        <v>201312</v>
      </c>
      <c r="D120" s="12">
        <v>736</v>
      </c>
      <c r="F120" s="9">
        <v>7</v>
      </c>
      <c r="G120" s="53">
        <v>31</v>
      </c>
      <c r="H120" s="56">
        <v>201407</v>
      </c>
      <c r="I120" s="59">
        <f t="shared" ref="I120:P120" ca="1" si="216">J77/I77</f>
        <v>2.3008552438434968</v>
      </c>
      <c r="J120" s="31">
        <f t="shared" ca="1" si="216"/>
        <v>1.1598404712253372</v>
      </c>
      <c r="K120" s="31">
        <f t="shared" ca="1" si="216"/>
        <v>1.0493166528763045</v>
      </c>
      <c r="L120" s="31">
        <f t="shared" ca="1" si="216"/>
        <v>1.0244134934159177</v>
      </c>
      <c r="M120" s="31">
        <f t="shared" ca="1" si="216"/>
        <v>1.0159357620826588</v>
      </c>
      <c r="N120" s="31">
        <f t="shared" ca="1" si="216"/>
        <v>1.017535566166468</v>
      </c>
      <c r="O120" s="31">
        <f t="shared" ca="1" si="216"/>
        <v>1.0050103028265847</v>
      </c>
      <c r="P120" s="31">
        <f t="shared" ca="1" si="216"/>
        <v>1.0001421018308028</v>
      </c>
      <c r="Q120" s="33">
        <f ca="1">AVERAGE(Q$90:Q119)</f>
        <v>1.0018845464917712</v>
      </c>
      <c r="R120" s="33">
        <f ca="1">AVERAGE(R$90:R119)</f>
        <v>1.0015127441523999</v>
      </c>
      <c r="S120" s="33">
        <f ca="1">AVERAGE(S$90:S119)</f>
        <v>1.0010749837847894</v>
      </c>
      <c r="T120" s="33">
        <f ca="1">AVERAGE(T$90:T119)</f>
        <v>1.0006317369081605</v>
      </c>
      <c r="U120" s="33">
        <f ca="1">AVERAGE(U$90:U119)</f>
        <v>1.0006889202957927</v>
      </c>
      <c r="V120" s="33">
        <f ca="1">AVERAGE(V$90:V119)</f>
        <v>1.0004991674831607</v>
      </c>
      <c r="W120" s="33">
        <f ca="1">AVERAGE(W$90:W119)</f>
        <v>1.0006214458874685</v>
      </c>
      <c r="X120" s="33">
        <f ca="1">AVERAGE(X$90:X119)</f>
        <v>1.0005613504785236</v>
      </c>
      <c r="Y120" s="33">
        <f ca="1">AVERAGE(Y$90:Y119)</f>
        <v>1.0001468096256962</v>
      </c>
      <c r="Z120" s="33">
        <f ca="1">AVERAGE(Z$90:Z119)</f>
        <v>1.0000814235467963</v>
      </c>
      <c r="AA120" s="33">
        <f ca="1">AVERAGE(AA$90:AA119)</f>
        <v>1.0000303931224228</v>
      </c>
      <c r="AB120" s="33">
        <f ca="1">AVERAGE(AB$90:AB119)</f>
        <v>1.0000923937031072</v>
      </c>
      <c r="AC120" s="33">
        <f ca="1">AVERAGE(AC$90:AC119)</f>
        <v>1.0002117165174724</v>
      </c>
      <c r="AD120" s="33">
        <f ca="1">AVERAGE(AD$90:AD119)</f>
        <v>1.0000724156050504</v>
      </c>
      <c r="AE120" s="33">
        <f ca="1">AVERAGE(AE$90:AE119)</f>
        <v>1.0000230275223458</v>
      </c>
      <c r="AF120" s="33">
        <f ca="1">AVERAGE(AF$90:AF119)</f>
        <v>1.0000193355573799</v>
      </c>
      <c r="AG120" s="33">
        <f ca="1">AVERAGE(AG$90:AG119)</f>
        <v>1.0001283944431085</v>
      </c>
      <c r="AH120" s="33">
        <f ca="1">AVERAGE(AH$90:AH119)</f>
        <v>1.0000412530527327</v>
      </c>
      <c r="AI120" s="33">
        <f ca="1">AVERAGE(AI$90:AI119)</f>
        <v>1.0000396460270831</v>
      </c>
      <c r="AJ120" s="33">
        <f ca="1">AVERAGE(AJ$90:AJ119)</f>
        <v>1.0000003235871731</v>
      </c>
      <c r="AK120" s="33">
        <f ca="1">AVERAGE(AK$90:AK119)</f>
        <v>1.0000285044275288</v>
      </c>
      <c r="AL120" s="33">
        <f ca="1">AVERAGE(AL$90:AL119)</f>
        <v>1.0000282949581238</v>
      </c>
      <c r="AM120" s="33">
        <f ca="1">AVERAGE(AM$90:AM119)</f>
        <v>1.0000169941037884</v>
      </c>
      <c r="AN120" s="33">
        <f ca="1">AVERAGE(AN$90:AN119)</f>
        <v>1.0000044850290524</v>
      </c>
      <c r="AO120" s="33">
        <f ca="1">AVERAGE(AO$90:AO119)</f>
        <v>1.000000891908005</v>
      </c>
      <c r="AP120" s="33">
        <f ca="1">AVERAGE(AP$90:AP119)</f>
        <v>1.0000263798720967</v>
      </c>
      <c r="AQ120" s="33">
        <f ca="1">AVERAGE(AQ$90:AQ119)</f>
        <v>1.0000391302876432</v>
      </c>
      <c r="AR120" s="33">
        <f ca="1">AVERAGE(AR$90:AR119)</f>
        <v>1.0000002371760923</v>
      </c>
      <c r="AS120" s="33">
        <f ca="1">AVERAGE(AS$90:AS119)</f>
        <v>1.0000334399626067</v>
      </c>
      <c r="AT120" s="34">
        <f ca="1">AVERAGE(AT$90:AT119)</f>
        <v>1</v>
      </c>
    </row>
    <row r="121" spans="1:46" x14ac:dyDescent="0.25">
      <c r="A121" t="str">
        <f t="shared" si="72"/>
        <v>201205201402</v>
      </c>
      <c r="B121" s="11">
        <v>201205</v>
      </c>
      <c r="C121" s="11">
        <v>201402</v>
      </c>
      <c r="D121" s="12">
        <v>34827</v>
      </c>
      <c r="F121" s="9">
        <v>8</v>
      </c>
      <c r="G121" s="38">
        <v>32</v>
      </c>
      <c r="H121" s="56">
        <v>201408</v>
      </c>
      <c r="I121" s="59">
        <f t="shared" ref="I121:O121" ca="1" si="217">J78/I78</f>
        <v>2.2331004502566278</v>
      </c>
      <c r="J121" s="31">
        <f t="shared" ca="1" si="217"/>
        <v>1.1169194227952055</v>
      </c>
      <c r="K121" s="31">
        <f t="shared" ca="1" si="217"/>
        <v>1.0416172427055923</v>
      </c>
      <c r="L121" s="31">
        <f t="shared" ca="1" si="217"/>
        <v>1.0159973738134513</v>
      </c>
      <c r="M121" s="31">
        <f t="shared" ca="1" si="217"/>
        <v>1.0123849944801473</v>
      </c>
      <c r="N121" s="31">
        <f t="shared" ca="1" si="217"/>
        <v>1.0061107980921993</v>
      </c>
      <c r="O121" s="31">
        <f t="shared" ca="1" si="217"/>
        <v>1.0062978026731524</v>
      </c>
      <c r="P121" s="33">
        <f ca="1">AVERAGE(P$90:P120)</f>
        <v>1.002379440499537</v>
      </c>
      <c r="Q121" s="33">
        <f ca="1">AVERAGE(Q$90:Q120)</f>
        <v>1.0018845464917712</v>
      </c>
      <c r="R121" s="33">
        <f ca="1">AVERAGE(R$90:R120)</f>
        <v>1.0015127441523999</v>
      </c>
      <c r="S121" s="33">
        <f ca="1">AVERAGE(S$90:S120)</f>
        <v>1.0010749837847894</v>
      </c>
      <c r="T121" s="33">
        <f ca="1">AVERAGE(T$90:T120)</f>
        <v>1.0006317369081605</v>
      </c>
      <c r="U121" s="33">
        <f ca="1">AVERAGE(U$90:U120)</f>
        <v>1.0006889202957927</v>
      </c>
      <c r="V121" s="33">
        <f ca="1">AVERAGE(V$90:V120)</f>
        <v>1.0004991674831607</v>
      </c>
      <c r="W121" s="33">
        <f ca="1">AVERAGE(W$90:W120)</f>
        <v>1.0006214458874685</v>
      </c>
      <c r="X121" s="33">
        <f ca="1">AVERAGE(X$90:X120)</f>
        <v>1.0005613504785236</v>
      </c>
      <c r="Y121" s="33">
        <f ca="1">AVERAGE(Y$90:Y120)</f>
        <v>1.0001468096256962</v>
      </c>
      <c r="Z121" s="33">
        <f ca="1">AVERAGE(Z$90:Z120)</f>
        <v>1.0000814235467963</v>
      </c>
      <c r="AA121" s="33">
        <f ca="1">AVERAGE(AA$90:AA120)</f>
        <v>1.0000303931224228</v>
      </c>
      <c r="AB121" s="33">
        <f ca="1">AVERAGE(AB$90:AB120)</f>
        <v>1.0000923937031072</v>
      </c>
      <c r="AC121" s="33">
        <f ca="1">AVERAGE(AC$90:AC120)</f>
        <v>1.0002117165174724</v>
      </c>
      <c r="AD121" s="33">
        <f ca="1">AVERAGE(AD$90:AD120)</f>
        <v>1.0000724156050504</v>
      </c>
      <c r="AE121" s="33">
        <f ca="1">AVERAGE(AE$90:AE120)</f>
        <v>1.0000230275223458</v>
      </c>
      <c r="AF121" s="33">
        <f ca="1">AVERAGE(AF$90:AF120)</f>
        <v>1.0000193355573799</v>
      </c>
      <c r="AG121" s="33">
        <f ca="1">AVERAGE(AG$90:AG120)</f>
        <v>1.0001283944431085</v>
      </c>
      <c r="AH121" s="33">
        <f ca="1">AVERAGE(AH$90:AH120)</f>
        <v>1.0000412530527327</v>
      </c>
      <c r="AI121" s="33">
        <f ca="1">AVERAGE(AI$90:AI120)</f>
        <v>1.0000396460270831</v>
      </c>
      <c r="AJ121" s="33">
        <f ca="1">AVERAGE(AJ$90:AJ120)</f>
        <v>1.0000003235871731</v>
      </c>
      <c r="AK121" s="33">
        <f ca="1">AVERAGE(AK$90:AK120)</f>
        <v>1.0000285044275288</v>
      </c>
      <c r="AL121" s="33">
        <f ca="1">AVERAGE(AL$90:AL120)</f>
        <v>1.0000282949581238</v>
      </c>
      <c r="AM121" s="33">
        <f ca="1">AVERAGE(AM$90:AM120)</f>
        <v>1.0000169941037884</v>
      </c>
      <c r="AN121" s="33">
        <f ca="1">AVERAGE(AN$90:AN120)</f>
        <v>1.0000044850290524</v>
      </c>
      <c r="AO121" s="33">
        <f ca="1">AVERAGE(AO$90:AO120)</f>
        <v>1.000000891908005</v>
      </c>
      <c r="AP121" s="33">
        <f ca="1">AVERAGE(AP$90:AP120)</f>
        <v>1.0000263798720967</v>
      </c>
      <c r="AQ121" s="33">
        <f ca="1">AVERAGE(AQ$90:AQ120)</f>
        <v>1.0000391302876432</v>
      </c>
      <c r="AR121" s="33">
        <f ca="1">AVERAGE(AR$90:AR120)</f>
        <v>1.0000002371760923</v>
      </c>
      <c r="AS121" s="33">
        <f ca="1">AVERAGE(AS$90:AS120)</f>
        <v>1.0000334399626067</v>
      </c>
      <c r="AT121" s="34">
        <f ca="1">AVERAGE(AT$90:AT120)</f>
        <v>1</v>
      </c>
    </row>
    <row r="122" spans="1:46" x14ac:dyDescent="0.25">
      <c r="A122" t="str">
        <f t="shared" si="72"/>
        <v>201205201405</v>
      </c>
      <c r="B122" s="11">
        <v>201205</v>
      </c>
      <c r="C122" s="11">
        <v>201405</v>
      </c>
      <c r="D122" s="12">
        <v>889</v>
      </c>
      <c r="F122" s="9">
        <v>9</v>
      </c>
      <c r="G122" s="53">
        <v>33</v>
      </c>
      <c r="H122" s="56">
        <v>201409</v>
      </c>
      <c r="I122" s="59">
        <f t="shared" ref="I122:N122" ca="1" si="218">J79/I79</f>
        <v>2.2535576759990956</v>
      </c>
      <c r="J122" s="31">
        <f t="shared" ca="1" si="218"/>
        <v>1.1763891129349737</v>
      </c>
      <c r="K122" s="31">
        <f t="shared" ca="1" si="218"/>
        <v>1.0617582903407987</v>
      </c>
      <c r="L122" s="31">
        <f t="shared" ca="1" si="218"/>
        <v>1.0180115849509797</v>
      </c>
      <c r="M122" s="31">
        <f t="shared" ca="1" si="218"/>
        <v>1.008321869646909</v>
      </c>
      <c r="N122" s="31">
        <f t="shared" ca="1" si="218"/>
        <v>1.0055572247148934</v>
      </c>
      <c r="O122" s="33">
        <f ca="1">AVERAGE(O$90:O121)</f>
        <v>1.0051569183257705</v>
      </c>
      <c r="P122" s="33">
        <f ca="1">AVERAGE(P$90:P121)</f>
        <v>1.002379440499537</v>
      </c>
      <c r="Q122" s="33">
        <f ca="1">AVERAGE(Q$90:Q121)</f>
        <v>1.0018845464917712</v>
      </c>
      <c r="R122" s="33">
        <f ca="1">AVERAGE(R$90:R121)</f>
        <v>1.0015127441523999</v>
      </c>
      <c r="S122" s="33">
        <f ca="1">AVERAGE(S$90:S121)</f>
        <v>1.0010749837847894</v>
      </c>
      <c r="T122" s="33">
        <f ca="1">AVERAGE(T$90:T121)</f>
        <v>1.0006317369081605</v>
      </c>
      <c r="U122" s="33">
        <f ca="1">AVERAGE(U$90:U121)</f>
        <v>1.0006889202957927</v>
      </c>
      <c r="V122" s="33">
        <f ca="1">AVERAGE(V$90:V121)</f>
        <v>1.0004991674831607</v>
      </c>
      <c r="W122" s="33">
        <f ca="1">AVERAGE(W$90:W121)</f>
        <v>1.0006214458874685</v>
      </c>
      <c r="X122" s="33">
        <f ca="1">AVERAGE(X$90:X121)</f>
        <v>1.0005613504785236</v>
      </c>
      <c r="Y122" s="33">
        <f ca="1">AVERAGE(Y$90:Y121)</f>
        <v>1.0001468096256962</v>
      </c>
      <c r="Z122" s="33">
        <f ca="1">AVERAGE(Z$90:Z121)</f>
        <v>1.0000814235467963</v>
      </c>
      <c r="AA122" s="33">
        <f ca="1">AVERAGE(AA$90:AA121)</f>
        <v>1.0000303931224228</v>
      </c>
      <c r="AB122" s="33">
        <f ca="1">AVERAGE(AB$90:AB121)</f>
        <v>1.0000923937031072</v>
      </c>
      <c r="AC122" s="33">
        <f ca="1">AVERAGE(AC$90:AC121)</f>
        <v>1.0002117165174724</v>
      </c>
      <c r="AD122" s="33">
        <f ca="1">AVERAGE(AD$90:AD121)</f>
        <v>1.0000724156050504</v>
      </c>
      <c r="AE122" s="33">
        <f ca="1">AVERAGE(AE$90:AE121)</f>
        <v>1.0000230275223458</v>
      </c>
      <c r="AF122" s="33">
        <f ca="1">AVERAGE(AF$90:AF121)</f>
        <v>1.0000193355573799</v>
      </c>
      <c r="AG122" s="33">
        <f ca="1">AVERAGE(AG$90:AG121)</f>
        <v>1.0001283944431085</v>
      </c>
      <c r="AH122" s="33">
        <f ca="1">AVERAGE(AH$90:AH121)</f>
        <v>1.0000412530527327</v>
      </c>
      <c r="AI122" s="33">
        <f ca="1">AVERAGE(AI$90:AI121)</f>
        <v>1.0000396460270831</v>
      </c>
      <c r="AJ122" s="33">
        <f ca="1">AVERAGE(AJ$90:AJ121)</f>
        <v>1.0000003235871731</v>
      </c>
      <c r="AK122" s="33">
        <f ca="1">AVERAGE(AK$90:AK121)</f>
        <v>1.0000285044275288</v>
      </c>
      <c r="AL122" s="33">
        <f ca="1">AVERAGE(AL$90:AL121)</f>
        <v>1.0000282949581238</v>
      </c>
      <c r="AM122" s="33">
        <f ca="1">AVERAGE(AM$90:AM121)</f>
        <v>1.0000169941037884</v>
      </c>
      <c r="AN122" s="33">
        <f ca="1">AVERAGE(AN$90:AN121)</f>
        <v>1.0000044850290524</v>
      </c>
      <c r="AO122" s="33">
        <f ca="1">AVERAGE(AO$90:AO121)</f>
        <v>1.000000891908005</v>
      </c>
      <c r="AP122" s="33">
        <f ca="1">AVERAGE(AP$90:AP121)</f>
        <v>1.0000263798720967</v>
      </c>
      <c r="AQ122" s="33">
        <f ca="1">AVERAGE(AQ$90:AQ121)</f>
        <v>1.0000391302876432</v>
      </c>
      <c r="AR122" s="33">
        <f ca="1">AVERAGE(AR$90:AR121)</f>
        <v>1.0000002371760923</v>
      </c>
      <c r="AS122" s="33">
        <f ca="1">AVERAGE(AS$90:AS121)</f>
        <v>1.0000334399626067</v>
      </c>
      <c r="AT122" s="34">
        <f ca="1">AVERAGE(AT$90:AT121)</f>
        <v>1</v>
      </c>
    </row>
    <row r="123" spans="1:46" x14ac:dyDescent="0.25">
      <c r="A123" t="str">
        <f t="shared" si="72"/>
        <v>201205201408</v>
      </c>
      <c r="B123" s="11">
        <v>201205</v>
      </c>
      <c r="C123" s="11">
        <v>201408</v>
      </c>
      <c r="D123" s="12">
        <v>254</v>
      </c>
      <c r="F123" s="9">
        <v>10</v>
      </c>
      <c r="G123" s="38">
        <v>34</v>
      </c>
      <c r="H123" s="56">
        <v>201410</v>
      </c>
      <c r="I123" s="59">
        <f t="shared" ref="I123:M123" ca="1" si="219">J80/I80</f>
        <v>2.3705622448169974</v>
      </c>
      <c r="J123" s="31">
        <f t="shared" ca="1" si="219"/>
        <v>1.1491624546214299</v>
      </c>
      <c r="K123" s="31">
        <f t="shared" ca="1" si="219"/>
        <v>1.0601623583126452</v>
      </c>
      <c r="L123" s="31">
        <f t="shared" ca="1" si="219"/>
        <v>1.0263377475084592</v>
      </c>
      <c r="M123" s="31">
        <f t="shared" ca="1" si="219"/>
        <v>1.0092222406717311</v>
      </c>
      <c r="N123" s="33">
        <f ca="1">AVERAGE(N$90:N122)</f>
        <v>1.0080873468446008</v>
      </c>
      <c r="O123" s="33">
        <f ca="1">AVERAGE(O$90:O122)</f>
        <v>1.0051569183257705</v>
      </c>
      <c r="P123" s="33">
        <f ca="1">AVERAGE(P$90:P122)</f>
        <v>1.002379440499537</v>
      </c>
      <c r="Q123" s="33">
        <f ca="1">AVERAGE(Q$90:Q122)</f>
        <v>1.0018845464917712</v>
      </c>
      <c r="R123" s="33">
        <f ca="1">AVERAGE(R$90:R122)</f>
        <v>1.0015127441523999</v>
      </c>
      <c r="S123" s="33">
        <f ca="1">AVERAGE(S$90:S122)</f>
        <v>1.0010749837847894</v>
      </c>
      <c r="T123" s="33">
        <f ca="1">AVERAGE(T$90:T122)</f>
        <v>1.0006317369081605</v>
      </c>
      <c r="U123" s="33">
        <f ca="1">AVERAGE(U$90:U122)</f>
        <v>1.0006889202957927</v>
      </c>
      <c r="V123" s="33">
        <f ca="1">AVERAGE(V$90:V122)</f>
        <v>1.0004991674831607</v>
      </c>
      <c r="W123" s="33">
        <f ca="1">AVERAGE(W$90:W122)</f>
        <v>1.0006214458874685</v>
      </c>
      <c r="X123" s="33">
        <f ca="1">AVERAGE(X$90:X122)</f>
        <v>1.0005613504785236</v>
      </c>
      <c r="Y123" s="33">
        <f ca="1">AVERAGE(Y$90:Y122)</f>
        <v>1.0001468096256962</v>
      </c>
      <c r="Z123" s="33">
        <f ca="1">AVERAGE(Z$90:Z122)</f>
        <v>1.0000814235467963</v>
      </c>
      <c r="AA123" s="33">
        <f ca="1">AVERAGE(AA$90:AA122)</f>
        <v>1.0000303931224228</v>
      </c>
      <c r="AB123" s="33">
        <f ca="1">AVERAGE(AB$90:AB122)</f>
        <v>1.0000923937031072</v>
      </c>
      <c r="AC123" s="33">
        <f ca="1">AVERAGE(AC$90:AC122)</f>
        <v>1.0002117165174724</v>
      </c>
      <c r="AD123" s="33">
        <f ca="1">AVERAGE(AD$90:AD122)</f>
        <v>1.0000724156050504</v>
      </c>
      <c r="AE123" s="33">
        <f ca="1">AVERAGE(AE$90:AE122)</f>
        <v>1.0000230275223458</v>
      </c>
      <c r="AF123" s="33">
        <f ca="1">AVERAGE(AF$90:AF122)</f>
        <v>1.0000193355573799</v>
      </c>
      <c r="AG123" s="33">
        <f ca="1">AVERAGE(AG$90:AG122)</f>
        <v>1.0001283944431085</v>
      </c>
      <c r="AH123" s="33">
        <f ca="1">AVERAGE(AH$90:AH122)</f>
        <v>1.0000412530527327</v>
      </c>
      <c r="AI123" s="33">
        <f ca="1">AVERAGE(AI$90:AI122)</f>
        <v>1.0000396460270831</v>
      </c>
      <c r="AJ123" s="33">
        <f ca="1">AVERAGE(AJ$90:AJ122)</f>
        <v>1.0000003235871731</v>
      </c>
      <c r="AK123" s="33">
        <f ca="1">AVERAGE(AK$90:AK122)</f>
        <v>1.0000285044275288</v>
      </c>
      <c r="AL123" s="33">
        <f ca="1">AVERAGE(AL$90:AL122)</f>
        <v>1.0000282949581238</v>
      </c>
      <c r="AM123" s="33">
        <f ca="1">AVERAGE(AM$90:AM122)</f>
        <v>1.0000169941037884</v>
      </c>
      <c r="AN123" s="33">
        <f ca="1">AVERAGE(AN$90:AN122)</f>
        <v>1.0000044850290524</v>
      </c>
      <c r="AO123" s="33">
        <f ca="1">AVERAGE(AO$90:AO122)</f>
        <v>1.000000891908005</v>
      </c>
      <c r="AP123" s="33">
        <f ca="1">AVERAGE(AP$90:AP122)</f>
        <v>1.0000263798720967</v>
      </c>
      <c r="AQ123" s="33">
        <f ca="1">AVERAGE(AQ$90:AQ122)</f>
        <v>1.0000391302876432</v>
      </c>
      <c r="AR123" s="33">
        <f ca="1">AVERAGE(AR$90:AR122)</f>
        <v>1.0000002371760923</v>
      </c>
      <c r="AS123" s="33">
        <f ca="1">AVERAGE(AS$90:AS122)</f>
        <v>1.0000334399626067</v>
      </c>
      <c r="AT123" s="34">
        <f ca="1">AVERAGE(AT$90:AT122)</f>
        <v>1</v>
      </c>
    </row>
    <row r="124" spans="1:46" x14ac:dyDescent="0.25">
      <c r="A124" t="str">
        <f t="shared" si="72"/>
        <v>201205201411</v>
      </c>
      <c r="B124" s="11">
        <v>201205</v>
      </c>
      <c r="C124" s="11">
        <v>201411</v>
      </c>
      <c r="D124" s="12">
        <v>2</v>
      </c>
      <c r="F124" s="9">
        <v>11</v>
      </c>
      <c r="G124" s="53">
        <v>35</v>
      </c>
      <c r="H124" s="56">
        <v>201411</v>
      </c>
      <c r="I124" s="59">
        <f t="shared" ref="I124:L124" ca="1" si="220">J81/I81</f>
        <v>2.2406521787004006</v>
      </c>
      <c r="J124" s="31">
        <f t="shared" ca="1" si="220"/>
        <v>1.1228234342562018</v>
      </c>
      <c r="K124" s="31">
        <f t="shared" ca="1" si="220"/>
        <v>1.0371742579502252</v>
      </c>
      <c r="L124" s="31">
        <f t="shared" ca="1" si="220"/>
        <v>1.0172539908326146</v>
      </c>
      <c r="M124" s="33">
        <f ca="1">AVERAGE(M$90:M123)</f>
        <v>1.0119614053430197</v>
      </c>
      <c r="N124" s="33">
        <f ca="1">AVERAGE(N$90:N123)</f>
        <v>1.0080873468446006</v>
      </c>
      <c r="O124" s="33">
        <f ca="1">AVERAGE(O$90:O123)</f>
        <v>1.0051569183257703</v>
      </c>
      <c r="P124" s="33">
        <f ca="1">AVERAGE(P$90:P123)</f>
        <v>1.002379440499537</v>
      </c>
      <c r="Q124" s="33">
        <f ca="1">AVERAGE(Q$90:Q123)</f>
        <v>1.0018845464917714</v>
      </c>
      <c r="R124" s="33">
        <f ca="1">AVERAGE(R$90:R123)</f>
        <v>1.0015127441523999</v>
      </c>
      <c r="S124" s="33">
        <f ca="1">AVERAGE(S$90:S123)</f>
        <v>1.0010749837847894</v>
      </c>
      <c r="T124" s="33">
        <f ca="1">AVERAGE(T$90:T123)</f>
        <v>1.0006317369081605</v>
      </c>
      <c r="U124" s="33">
        <f ca="1">AVERAGE(U$90:U123)</f>
        <v>1.0006889202957927</v>
      </c>
      <c r="V124" s="33">
        <f ca="1">AVERAGE(V$90:V123)</f>
        <v>1.0004991674831609</v>
      </c>
      <c r="W124" s="33">
        <f ca="1">AVERAGE(W$90:W123)</f>
        <v>1.0006214458874685</v>
      </c>
      <c r="X124" s="33">
        <f ca="1">AVERAGE(X$90:X123)</f>
        <v>1.0005613504785233</v>
      </c>
      <c r="Y124" s="33">
        <f ca="1">AVERAGE(Y$90:Y123)</f>
        <v>1.0001468096256962</v>
      </c>
      <c r="Z124" s="33">
        <f ca="1">AVERAGE(Z$90:Z123)</f>
        <v>1.0000814235467963</v>
      </c>
      <c r="AA124" s="33">
        <f ca="1">AVERAGE(AA$90:AA123)</f>
        <v>1.0000303931224228</v>
      </c>
      <c r="AB124" s="33">
        <f ca="1">AVERAGE(AB$90:AB123)</f>
        <v>1.0000923937031072</v>
      </c>
      <c r="AC124" s="33">
        <f ca="1">AVERAGE(AC$90:AC123)</f>
        <v>1.0002117165174722</v>
      </c>
      <c r="AD124" s="33">
        <f ca="1">AVERAGE(AD$90:AD123)</f>
        <v>1.0000724156050507</v>
      </c>
      <c r="AE124" s="33">
        <f ca="1">AVERAGE(AE$90:AE123)</f>
        <v>1.0000230275223458</v>
      </c>
      <c r="AF124" s="33">
        <f ca="1">AVERAGE(AF$90:AF123)</f>
        <v>1.0000193355573801</v>
      </c>
      <c r="AG124" s="33">
        <f ca="1">AVERAGE(AG$90:AG123)</f>
        <v>1.0001283944431085</v>
      </c>
      <c r="AH124" s="33">
        <f ca="1">AVERAGE(AH$90:AH123)</f>
        <v>1.0000412530527329</v>
      </c>
      <c r="AI124" s="33">
        <f ca="1">AVERAGE(AI$90:AI123)</f>
        <v>1.0000396460270831</v>
      </c>
      <c r="AJ124" s="33">
        <f ca="1">AVERAGE(AJ$90:AJ123)</f>
        <v>1.0000003235871731</v>
      </c>
      <c r="AK124" s="33">
        <f ca="1">AVERAGE(AK$90:AK123)</f>
        <v>1.0000285044275286</v>
      </c>
      <c r="AL124" s="33">
        <f ca="1">AVERAGE(AL$90:AL123)</f>
        <v>1.0000282949581236</v>
      </c>
      <c r="AM124" s="33">
        <f ca="1">AVERAGE(AM$90:AM123)</f>
        <v>1.0000169941037884</v>
      </c>
      <c r="AN124" s="33">
        <f ca="1">AVERAGE(AN$90:AN123)</f>
        <v>1.0000044850290524</v>
      </c>
      <c r="AO124" s="33">
        <f ca="1">AVERAGE(AO$90:AO123)</f>
        <v>1.0000008919080048</v>
      </c>
      <c r="AP124" s="33">
        <f ca="1">AVERAGE(AP$90:AP123)</f>
        <v>1.0000263798720967</v>
      </c>
      <c r="AQ124" s="33">
        <f ca="1">AVERAGE(AQ$90:AQ123)</f>
        <v>1.0000391302876435</v>
      </c>
      <c r="AR124" s="33">
        <f ca="1">AVERAGE(AR$90:AR123)</f>
        <v>1.0000002371760925</v>
      </c>
      <c r="AS124" s="33">
        <f ca="1">AVERAGE(AS$90:AS123)</f>
        <v>1.0000334399626067</v>
      </c>
      <c r="AT124" s="34">
        <f ca="1">AVERAGE(AT$90:AT123)</f>
        <v>1</v>
      </c>
    </row>
    <row r="125" spans="1:46" x14ac:dyDescent="0.25">
      <c r="A125" t="str">
        <f t="shared" si="72"/>
        <v>201205201412</v>
      </c>
      <c r="B125" s="11">
        <v>201205</v>
      </c>
      <c r="C125" s="11">
        <v>201412</v>
      </c>
      <c r="D125" s="12">
        <v>433</v>
      </c>
      <c r="F125" s="9">
        <v>12</v>
      </c>
      <c r="G125" s="38">
        <v>36</v>
      </c>
      <c r="H125" s="56">
        <v>201412</v>
      </c>
      <c r="I125" s="59">
        <f t="shared" ref="I125:K125" ca="1" si="221">J82/I82</f>
        <v>2.1355946427616863</v>
      </c>
      <c r="J125" s="31">
        <f t="shared" ca="1" si="221"/>
        <v>1.1286864649081967</v>
      </c>
      <c r="K125" s="31">
        <f t="shared" ca="1" si="221"/>
        <v>1.0481032537891664</v>
      </c>
      <c r="L125" s="33">
        <f ca="1">AVERAGE(L$90:L124)</f>
        <v>1.0242337920455886</v>
      </c>
      <c r="M125" s="33">
        <f ca="1">AVERAGE(M$90:M124)</f>
        <v>1.0119614053430197</v>
      </c>
      <c r="N125" s="33">
        <f ca="1">AVERAGE(N$90:N124)</f>
        <v>1.0080873468446006</v>
      </c>
      <c r="O125" s="33">
        <f ca="1">AVERAGE(O$90:O124)</f>
        <v>1.0051569183257703</v>
      </c>
      <c r="P125" s="33">
        <f ca="1">AVERAGE(P$90:P124)</f>
        <v>1.0023794404995372</v>
      </c>
      <c r="Q125" s="33">
        <f ca="1">AVERAGE(Q$90:Q124)</f>
        <v>1.0018845464917714</v>
      </c>
      <c r="R125" s="33">
        <f ca="1">AVERAGE(R$90:R124)</f>
        <v>1.0015127441523999</v>
      </c>
      <c r="S125" s="33">
        <f ca="1">AVERAGE(S$90:S124)</f>
        <v>1.0010749837847894</v>
      </c>
      <c r="T125" s="33">
        <f ca="1">AVERAGE(T$90:T124)</f>
        <v>1.0006317369081605</v>
      </c>
      <c r="U125" s="33">
        <f ca="1">AVERAGE(U$90:U124)</f>
        <v>1.0006889202957927</v>
      </c>
      <c r="V125" s="33">
        <f ca="1">AVERAGE(V$90:V124)</f>
        <v>1.0004991674831609</v>
      </c>
      <c r="W125" s="33">
        <f ca="1">AVERAGE(W$90:W124)</f>
        <v>1.0006214458874685</v>
      </c>
      <c r="X125" s="33">
        <f ca="1">AVERAGE(X$90:X124)</f>
        <v>1.0005613504785233</v>
      </c>
      <c r="Y125" s="33">
        <f ca="1">AVERAGE(Y$90:Y124)</f>
        <v>1.0001468096256962</v>
      </c>
      <c r="Z125" s="33">
        <f ca="1">AVERAGE(Z$90:Z124)</f>
        <v>1.0000814235467963</v>
      </c>
      <c r="AA125" s="33">
        <f ca="1">AVERAGE(AA$90:AA124)</f>
        <v>1.0000303931224228</v>
      </c>
      <c r="AB125" s="33">
        <f ca="1">AVERAGE(AB$90:AB124)</f>
        <v>1.0000923937031072</v>
      </c>
      <c r="AC125" s="33">
        <f ca="1">AVERAGE(AC$90:AC124)</f>
        <v>1.0002117165174722</v>
      </c>
      <c r="AD125" s="33">
        <f ca="1">AVERAGE(AD$90:AD124)</f>
        <v>1.0000724156050507</v>
      </c>
      <c r="AE125" s="33">
        <f ca="1">AVERAGE(AE$90:AE124)</f>
        <v>1.0000230275223458</v>
      </c>
      <c r="AF125" s="33">
        <f ca="1">AVERAGE(AF$90:AF124)</f>
        <v>1.0000193355573801</v>
      </c>
      <c r="AG125" s="33">
        <f ca="1">AVERAGE(AG$90:AG124)</f>
        <v>1.0001283944431085</v>
      </c>
      <c r="AH125" s="33">
        <f ca="1">AVERAGE(AH$90:AH124)</f>
        <v>1.0000412530527329</v>
      </c>
      <c r="AI125" s="33">
        <f ca="1">AVERAGE(AI$90:AI124)</f>
        <v>1.0000396460270831</v>
      </c>
      <c r="AJ125" s="33">
        <f ca="1">AVERAGE(AJ$90:AJ124)</f>
        <v>1.0000003235871731</v>
      </c>
      <c r="AK125" s="33">
        <f ca="1">AVERAGE(AK$90:AK124)</f>
        <v>1.0000285044275286</v>
      </c>
      <c r="AL125" s="33">
        <f ca="1">AVERAGE(AL$90:AL124)</f>
        <v>1.0000282949581236</v>
      </c>
      <c r="AM125" s="33">
        <f ca="1">AVERAGE(AM$90:AM124)</f>
        <v>1.0000169941037884</v>
      </c>
      <c r="AN125" s="33">
        <f ca="1">AVERAGE(AN$90:AN124)</f>
        <v>1.0000044850290524</v>
      </c>
      <c r="AO125" s="33">
        <f ca="1">AVERAGE(AO$90:AO124)</f>
        <v>1.0000008919080048</v>
      </c>
      <c r="AP125" s="33">
        <f ca="1">AVERAGE(AP$90:AP124)</f>
        <v>1.0000263798720967</v>
      </c>
      <c r="AQ125" s="33">
        <f ca="1">AVERAGE(AQ$90:AQ124)</f>
        <v>1.0000391302876435</v>
      </c>
      <c r="AR125" s="33">
        <f ca="1">AVERAGE(AR$90:AR124)</f>
        <v>1.0000002371760925</v>
      </c>
      <c r="AS125" s="33">
        <f ca="1">AVERAGE(AS$90:AS124)</f>
        <v>1.0000334399626067</v>
      </c>
      <c r="AT125" s="34">
        <f ca="1">AVERAGE(AT$90:AT124)</f>
        <v>1</v>
      </c>
    </row>
    <row r="126" spans="1:46" x14ac:dyDescent="0.25">
      <c r="A126" t="str">
        <f t="shared" si="72"/>
        <v>201205201501</v>
      </c>
      <c r="B126" s="11">
        <v>201205</v>
      </c>
      <c r="C126" s="11">
        <v>201501</v>
      </c>
      <c r="D126" s="12">
        <v>1077</v>
      </c>
      <c r="F126" s="9">
        <v>1</v>
      </c>
      <c r="G126" s="53">
        <v>37</v>
      </c>
      <c r="H126" s="56">
        <v>201501</v>
      </c>
      <c r="I126" s="59">
        <f t="shared" ref="I126:J126" ca="1" si="222">J83/I83</f>
        <v>3.0784906238813146</v>
      </c>
      <c r="J126" s="31">
        <f t="shared" ca="1" si="222"/>
        <v>1.2453836501241322</v>
      </c>
      <c r="K126" s="33">
        <f ca="1">AVERAGE(K$90:K125)</f>
        <v>1.0516116198671948</v>
      </c>
      <c r="L126" s="33">
        <f ca="1">AVERAGE(L$90:L125)</f>
        <v>1.0242337920455884</v>
      </c>
      <c r="M126" s="33">
        <f ca="1">AVERAGE(M$90:M125)</f>
        <v>1.0119614053430199</v>
      </c>
      <c r="N126" s="33">
        <f ca="1">AVERAGE(N$90:N125)</f>
        <v>1.0080873468446003</v>
      </c>
      <c r="O126" s="33">
        <f ca="1">AVERAGE(O$90:O125)</f>
        <v>1.00515691832577</v>
      </c>
      <c r="P126" s="33">
        <f ca="1">AVERAGE(P$90:P125)</f>
        <v>1.0023794404995372</v>
      </c>
      <c r="Q126" s="33">
        <f ca="1">AVERAGE(Q$90:Q125)</f>
        <v>1.0018845464917714</v>
      </c>
      <c r="R126" s="33">
        <f ca="1">AVERAGE(R$90:R125)</f>
        <v>1.0015127441523999</v>
      </c>
      <c r="S126" s="33">
        <f ca="1">AVERAGE(S$90:S125)</f>
        <v>1.0010749837847894</v>
      </c>
      <c r="T126" s="33">
        <f ca="1">AVERAGE(T$90:T125)</f>
        <v>1.0006317369081605</v>
      </c>
      <c r="U126" s="33">
        <f ca="1">AVERAGE(U$90:U125)</f>
        <v>1.0006889202957927</v>
      </c>
      <c r="V126" s="33">
        <f ca="1">AVERAGE(V$90:V125)</f>
        <v>1.0004991674831609</v>
      </c>
      <c r="W126" s="33">
        <f ca="1">AVERAGE(W$90:W125)</f>
        <v>1.0006214458874685</v>
      </c>
      <c r="X126" s="33">
        <f ca="1">AVERAGE(X$90:X125)</f>
        <v>1.0005613504785231</v>
      </c>
      <c r="Y126" s="33">
        <f ca="1">AVERAGE(Y$90:Y125)</f>
        <v>1.0001468096256962</v>
      </c>
      <c r="Z126" s="33">
        <f ca="1">AVERAGE(Z$90:Z125)</f>
        <v>1.0000814235467963</v>
      </c>
      <c r="AA126" s="33">
        <f ca="1">AVERAGE(AA$90:AA125)</f>
        <v>1.0000303931224228</v>
      </c>
      <c r="AB126" s="33">
        <f ca="1">AVERAGE(AB$90:AB125)</f>
        <v>1.000092393703107</v>
      </c>
      <c r="AC126" s="33">
        <f ca="1">AVERAGE(AC$90:AC125)</f>
        <v>1.0002117165174722</v>
      </c>
      <c r="AD126" s="33">
        <f ca="1">AVERAGE(AD$90:AD125)</f>
        <v>1.0000724156050509</v>
      </c>
      <c r="AE126" s="33">
        <f ca="1">AVERAGE(AE$90:AE125)</f>
        <v>1.0000230275223458</v>
      </c>
      <c r="AF126" s="33">
        <f ca="1">AVERAGE(AF$90:AF125)</f>
        <v>1.0000193355573801</v>
      </c>
      <c r="AG126" s="33">
        <f ca="1">AVERAGE(AG$90:AG125)</f>
        <v>1.0001283944431085</v>
      </c>
      <c r="AH126" s="33">
        <f ca="1">AVERAGE(AH$90:AH125)</f>
        <v>1.0000412530527329</v>
      </c>
      <c r="AI126" s="33">
        <f ca="1">AVERAGE(AI$90:AI125)</f>
        <v>1.0000396460270831</v>
      </c>
      <c r="AJ126" s="33">
        <f ca="1">AVERAGE(AJ$90:AJ125)</f>
        <v>1.0000003235871731</v>
      </c>
      <c r="AK126" s="33">
        <f ca="1">AVERAGE(AK$90:AK125)</f>
        <v>1.0000285044275286</v>
      </c>
      <c r="AL126" s="33">
        <f ca="1">AVERAGE(AL$90:AL125)</f>
        <v>1.0000282949581234</v>
      </c>
      <c r="AM126" s="33">
        <f ca="1">AVERAGE(AM$90:AM125)</f>
        <v>1.0000169941037884</v>
      </c>
      <c r="AN126" s="33">
        <f ca="1">AVERAGE(AN$90:AN125)</f>
        <v>1.0000044850290524</v>
      </c>
      <c r="AO126" s="33">
        <f ca="1">AVERAGE(AO$90:AO125)</f>
        <v>1.0000008919080046</v>
      </c>
      <c r="AP126" s="33">
        <f ca="1">AVERAGE(AP$90:AP125)</f>
        <v>1.0000263798720967</v>
      </c>
      <c r="AQ126" s="33">
        <f ca="1">AVERAGE(AQ$90:AQ125)</f>
        <v>1.0000391302876437</v>
      </c>
      <c r="AR126" s="33">
        <f ca="1">AVERAGE(AR$90:AR125)</f>
        <v>1.0000002371760928</v>
      </c>
      <c r="AS126" s="33">
        <f ca="1">AVERAGE(AS$90:AS125)</f>
        <v>1.0000334399626067</v>
      </c>
      <c r="AT126" s="34">
        <f ca="1">AVERAGE(AT$90:AT125)</f>
        <v>1</v>
      </c>
    </row>
    <row r="127" spans="1:46" x14ac:dyDescent="0.25">
      <c r="A127" t="str">
        <f t="shared" si="72"/>
        <v>201206201206</v>
      </c>
      <c r="B127" s="11">
        <v>201206</v>
      </c>
      <c r="C127" s="11">
        <v>201206</v>
      </c>
      <c r="D127" s="12">
        <v>12846338</v>
      </c>
      <c r="F127" s="9">
        <v>2</v>
      </c>
      <c r="G127" s="38">
        <v>38</v>
      </c>
      <c r="H127" s="56">
        <v>201502</v>
      </c>
      <c r="I127" s="59">
        <f t="shared" ref="I127" ca="1" si="223">J84/I84</f>
        <v>2.984820715772567</v>
      </c>
      <c r="J127" s="33">
        <f ca="1">AVERAGE(J$90:J126)</f>
        <v>1.1676170829135122</v>
      </c>
      <c r="K127" s="33">
        <f ca="1">AVERAGE(K$90:K126)</f>
        <v>1.0516116198671948</v>
      </c>
      <c r="L127" s="33">
        <f ca="1">AVERAGE(L$90:L126)</f>
        <v>1.0242337920455884</v>
      </c>
      <c r="M127" s="33">
        <f ca="1">AVERAGE(M$90:M126)</f>
        <v>1.0119614053430199</v>
      </c>
      <c r="N127" s="33">
        <f ca="1">AVERAGE(N$90:N126)</f>
        <v>1.0080873468446003</v>
      </c>
      <c r="O127" s="33">
        <f ca="1">AVERAGE(O$90:O126)</f>
        <v>1.00515691832577</v>
      </c>
      <c r="P127" s="33">
        <f ca="1">AVERAGE(P$90:P126)</f>
        <v>1.0023794404995372</v>
      </c>
      <c r="Q127" s="33">
        <f ca="1">AVERAGE(Q$90:Q126)</f>
        <v>1.0018845464917714</v>
      </c>
      <c r="R127" s="33">
        <f ca="1">AVERAGE(R$90:R126)</f>
        <v>1.0015127441523999</v>
      </c>
      <c r="S127" s="33">
        <f ca="1">AVERAGE(S$90:S126)</f>
        <v>1.0010749837847894</v>
      </c>
      <c r="T127" s="33">
        <f ca="1">AVERAGE(T$90:T126)</f>
        <v>1.0006317369081608</v>
      </c>
      <c r="U127" s="33">
        <f ca="1">AVERAGE(U$90:U126)</f>
        <v>1.0006889202957929</v>
      </c>
      <c r="V127" s="33">
        <f ca="1">AVERAGE(V$90:V126)</f>
        <v>1.0004991674831609</v>
      </c>
      <c r="W127" s="33">
        <f ca="1">AVERAGE(W$90:W126)</f>
        <v>1.0006214458874685</v>
      </c>
      <c r="X127" s="33">
        <f ca="1">AVERAGE(X$90:X126)</f>
        <v>1.0005613504785231</v>
      </c>
      <c r="Y127" s="33">
        <f ca="1">AVERAGE(Y$90:Y126)</f>
        <v>1.0001468096256965</v>
      </c>
      <c r="Z127" s="33">
        <f ca="1">AVERAGE(Z$90:Z126)</f>
        <v>1.0000814235467963</v>
      </c>
      <c r="AA127" s="33">
        <f ca="1">AVERAGE(AA$90:AA126)</f>
        <v>1.0000303931224228</v>
      </c>
      <c r="AB127" s="33">
        <f ca="1">AVERAGE(AB$90:AB126)</f>
        <v>1.000092393703107</v>
      </c>
      <c r="AC127" s="33">
        <f ca="1">AVERAGE(AC$90:AC126)</f>
        <v>1.000211716517472</v>
      </c>
      <c r="AD127" s="33">
        <f ca="1">AVERAGE(AD$90:AD126)</f>
        <v>1.0000724156050509</v>
      </c>
      <c r="AE127" s="33">
        <f ca="1">AVERAGE(AE$90:AE126)</f>
        <v>1.0000230275223458</v>
      </c>
      <c r="AF127" s="33">
        <f ca="1">AVERAGE(AF$90:AF126)</f>
        <v>1.0000193355573803</v>
      </c>
      <c r="AG127" s="33">
        <f ca="1">AVERAGE(AG$90:AG126)</f>
        <v>1.0001283944431087</v>
      </c>
      <c r="AH127" s="33">
        <f ca="1">AVERAGE(AH$90:AH126)</f>
        <v>1.0000412530527332</v>
      </c>
      <c r="AI127" s="33">
        <f ca="1">AVERAGE(AI$90:AI126)</f>
        <v>1.0000396460270831</v>
      </c>
      <c r="AJ127" s="33">
        <f ca="1">AVERAGE(AJ$90:AJ126)</f>
        <v>1.0000003235871731</v>
      </c>
      <c r="AK127" s="33">
        <f ca="1">AVERAGE(AK$90:AK126)</f>
        <v>1.0000285044275283</v>
      </c>
      <c r="AL127" s="33">
        <f ca="1">AVERAGE(AL$90:AL126)</f>
        <v>1.0000282949581234</v>
      </c>
      <c r="AM127" s="33">
        <f ca="1">AVERAGE(AM$90:AM126)</f>
        <v>1.0000169941037884</v>
      </c>
      <c r="AN127" s="33">
        <f ca="1">AVERAGE(AN$90:AN126)</f>
        <v>1.0000044850290524</v>
      </c>
      <c r="AO127" s="33">
        <f ca="1">AVERAGE(AO$90:AO126)</f>
        <v>1.0000008919080046</v>
      </c>
      <c r="AP127" s="33">
        <f ca="1">AVERAGE(AP$90:AP126)</f>
        <v>1.0000263798720967</v>
      </c>
      <c r="AQ127" s="33">
        <f ca="1">AVERAGE(AQ$90:AQ126)</f>
        <v>1.0000391302876437</v>
      </c>
      <c r="AR127" s="33">
        <f ca="1">AVERAGE(AR$90:AR126)</f>
        <v>1.0000002371760928</v>
      </c>
      <c r="AS127" s="33">
        <f ca="1">AVERAGE(AS$90:AS126)</f>
        <v>1.0000334399626067</v>
      </c>
      <c r="AT127" s="34">
        <f ca="1">AVERAGE(AT$90:AT126)</f>
        <v>1</v>
      </c>
    </row>
    <row r="128" spans="1:46" ht="15.75" thickBot="1" x14ac:dyDescent="0.3">
      <c r="A128" t="str">
        <f t="shared" si="72"/>
        <v>201206201207</v>
      </c>
      <c r="B128" s="11">
        <v>201206</v>
      </c>
      <c r="C128" s="11">
        <v>201207</v>
      </c>
      <c r="D128" s="12">
        <v>15393203</v>
      </c>
      <c r="F128" s="22">
        <v>3</v>
      </c>
      <c r="G128" s="55">
        <v>39</v>
      </c>
      <c r="H128" s="57">
        <v>201503</v>
      </c>
      <c r="I128" s="60">
        <f ca="1">AVERAGE(I$90:I127)</f>
        <v>2.4334247648378731</v>
      </c>
      <c r="J128" s="35">
        <f ca="1">AVERAGE(J$90:J127)</f>
        <v>1.167617082913512</v>
      </c>
      <c r="K128" s="35">
        <f ca="1">AVERAGE(K$90:K127)</f>
        <v>1.0516116198671948</v>
      </c>
      <c r="L128" s="35">
        <f ca="1">AVERAGE(L$90:L127)</f>
        <v>1.0242337920455882</v>
      </c>
      <c r="M128" s="35">
        <f ca="1">AVERAGE(M$90:M127)</f>
        <v>1.0119614053430199</v>
      </c>
      <c r="N128" s="35">
        <f ca="1">AVERAGE(N$90:N127)</f>
        <v>1.0080873468446001</v>
      </c>
      <c r="O128" s="35">
        <f ca="1">AVERAGE(O$90:O127)</f>
        <v>1.0051569183257698</v>
      </c>
      <c r="P128" s="35">
        <f ca="1">AVERAGE(P$90:P127)</f>
        <v>1.0023794404995372</v>
      </c>
      <c r="Q128" s="35">
        <f ca="1">AVERAGE(Q$90:Q127)</f>
        <v>1.0018845464917714</v>
      </c>
      <c r="R128" s="35">
        <f ca="1">AVERAGE(R$90:R127)</f>
        <v>1.0015127441523999</v>
      </c>
      <c r="S128" s="35">
        <f ca="1">AVERAGE(S$90:S127)</f>
        <v>1.0010749837847894</v>
      </c>
      <c r="T128" s="35">
        <f ca="1">AVERAGE(T$90:T127)</f>
        <v>1.0006317369081608</v>
      </c>
      <c r="U128" s="35">
        <f ca="1">AVERAGE(U$90:U127)</f>
        <v>1.0006889202957929</v>
      </c>
      <c r="V128" s="35">
        <f ca="1">AVERAGE(V$90:V127)</f>
        <v>1.0004991674831611</v>
      </c>
      <c r="W128" s="35">
        <f ca="1">AVERAGE(W$90:W127)</f>
        <v>1.0006214458874685</v>
      </c>
      <c r="X128" s="35">
        <f ca="1">AVERAGE(X$90:X127)</f>
        <v>1.0005613504785231</v>
      </c>
      <c r="Y128" s="35">
        <f ca="1">AVERAGE(Y$90:Y127)</f>
        <v>1.0001468096256965</v>
      </c>
      <c r="Z128" s="35">
        <f ca="1">AVERAGE(Z$90:Z127)</f>
        <v>1.0000814235467963</v>
      </c>
      <c r="AA128" s="35">
        <f ca="1">AVERAGE(AA$90:AA127)</f>
        <v>1.0000303931224228</v>
      </c>
      <c r="AB128" s="35">
        <f ca="1">AVERAGE(AB$90:AB127)</f>
        <v>1.000092393703107</v>
      </c>
      <c r="AC128" s="35">
        <f ca="1">AVERAGE(AC$90:AC127)</f>
        <v>1.000211716517472</v>
      </c>
      <c r="AD128" s="35">
        <f ca="1">AVERAGE(AD$90:AD127)</f>
        <v>1.0000724156050509</v>
      </c>
      <c r="AE128" s="35">
        <f ca="1">AVERAGE(AE$90:AE127)</f>
        <v>1.0000230275223458</v>
      </c>
      <c r="AF128" s="35">
        <f ca="1">AVERAGE(AF$90:AF127)</f>
        <v>1.0000193355573803</v>
      </c>
      <c r="AG128" s="35">
        <f ca="1">AVERAGE(AG$90:AG127)</f>
        <v>1.0001283944431087</v>
      </c>
      <c r="AH128" s="35">
        <f ca="1">AVERAGE(AH$90:AH127)</f>
        <v>1.0000412530527332</v>
      </c>
      <c r="AI128" s="35">
        <f ca="1">AVERAGE(AI$90:AI127)</f>
        <v>1.0000396460270831</v>
      </c>
      <c r="AJ128" s="35">
        <f ca="1">AVERAGE(AJ$90:AJ127)</f>
        <v>1.0000003235871731</v>
      </c>
      <c r="AK128" s="35">
        <f ca="1">AVERAGE(AK$90:AK127)</f>
        <v>1.0000285044275283</v>
      </c>
      <c r="AL128" s="35">
        <f ca="1">AVERAGE(AL$90:AL127)</f>
        <v>1.0000282949581234</v>
      </c>
      <c r="AM128" s="35">
        <f ca="1">AVERAGE(AM$90:AM127)</f>
        <v>1.0000169941037884</v>
      </c>
      <c r="AN128" s="35">
        <f ca="1">AVERAGE(AN$90:AN127)</f>
        <v>1.0000044850290524</v>
      </c>
      <c r="AO128" s="35">
        <f ca="1">AVERAGE(AO$90:AO127)</f>
        <v>1.0000008919080046</v>
      </c>
      <c r="AP128" s="35">
        <f ca="1">AVERAGE(AP$90:AP127)</f>
        <v>1.0000263798720967</v>
      </c>
      <c r="AQ128" s="35">
        <f ca="1">AVERAGE(AQ$90:AQ127)</f>
        <v>1.0000391302876437</v>
      </c>
      <c r="AR128" s="35">
        <f ca="1">AVERAGE(AR$90:AR127)</f>
        <v>1.0000002371760928</v>
      </c>
      <c r="AS128" s="35">
        <f ca="1">AVERAGE(AS$90:AS127)</f>
        <v>1.0000334399626067</v>
      </c>
      <c r="AT128" s="36">
        <f ca="1">AVERAGE(AT$90:AT127)</f>
        <v>1</v>
      </c>
    </row>
    <row r="129" spans="1:4" x14ac:dyDescent="0.25">
      <c r="A129" t="str">
        <f t="shared" si="72"/>
        <v>201206201208</v>
      </c>
      <c r="B129" s="11">
        <v>201206</v>
      </c>
      <c r="C129" s="11">
        <v>201208</v>
      </c>
      <c r="D129" s="12">
        <v>5111245</v>
      </c>
    </row>
    <row r="130" spans="1:4" x14ac:dyDescent="0.25">
      <c r="A130" t="str">
        <f t="shared" si="72"/>
        <v>201206201209</v>
      </c>
      <c r="B130" s="11">
        <v>201206</v>
      </c>
      <c r="C130" s="11">
        <v>201209</v>
      </c>
      <c r="D130" s="12">
        <v>1584030</v>
      </c>
    </row>
    <row r="131" spans="1:4" x14ac:dyDescent="0.25">
      <c r="A131" t="str">
        <f t="shared" ref="A131:A194" si="224">CONCATENATE(B131,C131)</f>
        <v>201206201210</v>
      </c>
      <c r="B131" s="11">
        <v>201206</v>
      </c>
      <c r="C131" s="11">
        <v>201210</v>
      </c>
      <c r="D131" s="12">
        <v>708687</v>
      </c>
    </row>
    <row r="132" spans="1:4" x14ac:dyDescent="0.25">
      <c r="A132" t="str">
        <f t="shared" si="224"/>
        <v>201206201211</v>
      </c>
      <c r="B132" s="11">
        <v>201206</v>
      </c>
      <c r="C132" s="11">
        <v>201211</v>
      </c>
      <c r="D132" s="12">
        <v>544670</v>
      </c>
    </row>
    <row r="133" spans="1:4" x14ac:dyDescent="0.25">
      <c r="A133" t="str">
        <f t="shared" si="224"/>
        <v>201206201212</v>
      </c>
      <c r="B133" s="11">
        <v>201206</v>
      </c>
      <c r="C133" s="11">
        <v>201212</v>
      </c>
      <c r="D133" s="12">
        <v>237001</v>
      </c>
    </row>
    <row r="134" spans="1:4" x14ac:dyDescent="0.25">
      <c r="A134" t="str">
        <f t="shared" si="224"/>
        <v>201206201301</v>
      </c>
      <c r="B134" s="11">
        <v>201206</v>
      </c>
      <c r="C134" s="11">
        <v>201301</v>
      </c>
      <c r="D134" s="12">
        <v>119279</v>
      </c>
    </row>
    <row r="135" spans="1:4" x14ac:dyDescent="0.25">
      <c r="A135" t="str">
        <f t="shared" si="224"/>
        <v>201206201302</v>
      </c>
      <c r="B135" s="11">
        <v>201206</v>
      </c>
      <c r="C135" s="11">
        <v>201302</v>
      </c>
      <c r="D135" s="12">
        <v>62525</v>
      </c>
    </row>
    <row r="136" spans="1:4" x14ac:dyDescent="0.25">
      <c r="A136" t="str">
        <f t="shared" si="224"/>
        <v>201206201304</v>
      </c>
      <c r="B136" s="11">
        <v>201206</v>
      </c>
      <c r="C136" s="11">
        <v>201304</v>
      </c>
      <c r="D136" s="12">
        <v>48610</v>
      </c>
    </row>
    <row r="137" spans="1:4" x14ac:dyDescent="0.25">
      <c r="A137" t="str">
        <f t="shared" si="224"/>
        <v>201206201305</v>
      </c>
      <c r="B137" s="11">
        <v>201206</v>
      </c>
      <c r="C137" s="11">
        <v>201305</v>
      </c>
      <c r="D137" s="12">
        <v>58343</v>
      </c>
    </row>
    <row r="138" spans="1:4" x14ac:dyDescent="0.25">
      <c r="A138" t="str">
        <f t="shared" si="224"/>
        <v>201206201306</v>
      </c>
      <c r="B138" s="11">
        <v>201206</v>
      </c>
      <c r="C138" s="11">
        <v>201306</v>
      </c>
      <c r="D138" s="12">
        <v>39822</v>
      </c>
    </row>
    <row r="139" spans="1:4" x14ac:dyDescent="0.25">
      <c r="A139" t="str">
        <f t="shared" si="224"/>
        <v>201206201307</v>
      </c>
      <c r="B139" s="11">
        <v>201206</v>
      </c>
      <c r="C139" s="11">
        <v>201307</v>
      </c>
      <c r="D139" s="12">
        <v>17155</v>
      </c>
    </row>
    <row r="140" spans="1:4" x14ac:dyDescent="0.25">
      <c r="A140" t="str">
        <f t="shared" si="224"/>
        <v>201206201308</v>
      </c>
      <c r="B140" s="11">
        <v>201206</v>
      </c>
      <c r="C140" s="11">
        <v>201308</v>
      </c>
      <c r="D140" s="12">
        <v>23241</v>
      </c>
    </row>
    <row r="141" spans="1:4" x14ac:dyDescent="0.25">
      <c r="A141" t="str">
        <f t="shared" si="224"/>
        <v>201206201309</v>
      </c>
      <c r="B141" s="11">
        <v>201206</v>
      </c>
      <c r="C141" s="11">
        <v>201309</v>
      </c>
      <c r="D141" s="12">
        <v>8653</v>
      </c>
    </row>
    <row r="142" spans="1:4" x14ac:dyDescent="0.25">
      <c r="A142" t="str">
        <f t="shared" si="224"/>
        <v>201206201310</v>
      </c>
      <c r="B142" s="11">
        <v>201206</v>
      </c>
      <c r="C142" s="11">
        <v>201310</v>
      </c>
      <c r="D142" s="12">
        <v>54620</v>
      </c>
    </row>
    <row r="143" spans="1:4" x14ac:dyDescent="0.25">
      <c r="A143" t="str">
        <f t="shared" si="224"/>
        <v>201206201311</v>
      </c>
      <c r="B143" s="11">
        <v>201206</v>
      </c>
      <c r="C143" s="11">
        <v>201311</v>
      </c>
      <c r="D143" s="12">
        <v>474</v>
      </c>
    </row>
    <row r="144" spans="1:4" x14ac:dyDescent="0.25">
      <c r="A144" t="str">
        <f t="shared" si="224"/>
        <v>201206201401</v>
      </c>
      <c r="B144" s="11">
        <v>201206</v>
      </c>
      <c r="C144" s="11">
        <v>201401</v>
      </c>
      <c r="D144" s="12">
        <v>2622</v>
      </c>
    </row>
    <row r="145" spans="1:4" x14ac:dyDescent="0.25">
      <c r="A145" t="str">
        <f t="shared" si="224"/>
        <v>201206201402</v>
      </c>
      <c r="B145" s="11">
        <v>201206</v>
      </c>
      <c r="C145" s="11">
        <v>201402</v>
      </c>
      <c r="D145" s="12">
        <v>2215</v>
      </c>
    </row>
    <row r="146" spans="1:4" x14ac:dyDescent="0.25">
      <c r="A146" t="str">
        <f t="shared" si="224"/>
        <v>201206201403</v>
      </c>
      <c r="B146" s="11">
        <v>201206</v>
      </c>
      <c r="C146" s="11">
        <v>201403</v>
      </c>
      <c r="D146" s="12">
        <v>18221</v>
      </c>
    </row>
    <row r="147" spans="1:4" x14ac:dyDescent="0.25">
      <c r="A147" t="str">
        <f t="shared" si="224"/>
        <v>201206201407</v>
      </c>
      <c r="B147" s="11">
        <v>201206</v>
      </c>
      <c r="C147" s="11">
        <v>201407</v>
      </c>
      <c r="D147" s="12">
        <v>3849</v>
      </c>
    </row>
    <row r="148" spans="1:4" x14ac:dyDescent="0.25">
      <c r="A148" t="str">
        <f t="shared" si="224"/>
        <v>201206201408</v>
      </c>
      <c r="B148" s="11">
        <v>201206</v>
      </c>
      <c r="C148" s="11">
        <v>201408</v>
      </c>
      <c r="D148" s="12">
        <v>548</v>
      </c>
    </row>
    <row r="149" spans="1:4" x14ac:dyDescent="0.25">
      <c r="A149" t="str">
        <f t="shared" si="224"/>
        <v>201206201409</v>
      </c>
      <c r="B149" s="11">
        <v>201206</v>
      </c>
      <c r="C149" s="11">
        <v>201409</v>
      </c>
      <c r="D149" s="12">
        <v>3445</v>
      </c>
    </row>
    <row r="150" spans="1:4" x14ac:dyDescent="0.25">
      <c r="A150" t="str">
        <f t="shared" si="224"/>
        <v>201206201411</v>
      </c>
      <c r="B150" s="11">
        <v>201206</v>
      </c>
      <c r="C150" s="11">
        <v>201411</v>
      </c>
      <c r="D150" s="12">
        <v>218</v>
      </c>
    </row>
    <row r="151" spans="1:4" x14ac:dyDescent="0.25">
      <c r="A151" t="str">
        <f t="shared" si="224"/>
        <v>201206201412</v>
      </c>
      <c r="B151" s="11">
        <v>201206</v>
      </c>
      <c r="C151" s="11">
        <v>201412</v>
      </c>
      <c r="D151" s="12">
        <v>667</v>
      </c>
    </row>
    <row r="152" spans="1:4" x14ac:dyDescent="0.25">
      <c r="A152" t="str">
        <f t="shared" si="224"/>
        <v>201206201501</v>
      </c>
      <c r="B152" s="11">
        <v>201206</v>
      </c>
      <c r="C152" s="11">
        <v>201501</v>
      </c>
      <c r="D152" s="12">
        <v>4384</v>
      </c>
    </row>
    <row r="153" spans="1:4" x14ac:dyDescent="0.25">
      <c r="A153" t="str">
        <f t="shared" si="224"/>
        <v>201207201207</v>
      </c>
      <c r="B153" s="11">
        <v>201207</v>
      </c>
      <c r="C153" s="11">
        <v>201207</v>
      </c>
      <c r="D153" s="12">
        <v>10801015</v>
      </c>
    </row>
    <row r="154" spans="1:4" x14ac:dyDescent="0.25">
      <c r="A154" t="str">
        <f t="shared" si="224"/>
        <v>201207201208</v>
      </c>
      <c r="B154" s="11">
        <v>201207</v>
      </c>
      <c r="C154" s="11">
        <v>201208</v>
      </c>
      <c r="D154" s="12">
        <v>14050557</v>
      </c>
    </row>
    <row r="155" spans="1:4" x14ac:dyDescent="0.25">
      <c r="A155" t="str">
        <f t="shared" si="224"/>
        <v>201207201209</v>
      </c>
      <c r="B155" s="11">
        <v>201207</v>
      </c>
      <c r="C155" s="11">
        <v>201209</v>
      </c>
      <c r="D155" s="12">
        <v>3972287</v>
      </c>
    </row>
    <row r="156" spans="1:4" x14ac:dyDescent="0.25">
      <c r="A156" t="str">
        <f t="shared" si="224"/>
        <v>201207201210</v>
      </c>
      <c r="B156" s="11">
        <v>201207</v>
      </c>
      <c r="C156" s="11">
        <v>201210</v>
      </c>
      <c r="D156" s="12">
        <v>1421496</v>
      </c>
    </row>
    <row r="157" spans="1:4" x14ac:dyDescent="0.25">
      <c r="A157" t="str">
        <f t="shared" si="224"/>
        <v>201207201211</v>
      </c>
      <c r="B157" s="11">
        <v>201207</v>
      </c>
      <c r="C157" s="11">
        <v>201211</v>
      </c>
      <c r="D157" s="12">
        <v>738395</v>
      </c>
    </row>
    <row r="158" spans="1:4" x14ac:dyDescent="0.25">
      <c r="A158" t="str">
        <f t="shared" si="224"/>
        <v>201207201212</v>
      </c>
      <c r="B158" s="11">
        <v>201207</v>
      </c>
      <c r="C158" s="11">
        <v>201212</v>
      </c>
      <c r="D158" s="12">
        <v>493750</v>
      </c>
    </row>
    <row r="159" spans="1:4" x14ac:dyDescent="0.25">
      <c r="A159" t="str">
        <f t="shared" si="224"/>
        <v>201207201301</v>
      </c>
      <c r="B159" s="11">
        <v>201207</v>
      </c>
      <c r="C159" s="11">
        <v>201301</v>
      </c>
      <c r="D159" s="12">
        <v>551976</v>
      </c>
    </row>
    <row r="160" spans="1:4" x14ac:dyDescent="0.25">
      <c r="A160" t="str">
        <f t="shared" si="224"/>
        <v>201207201302</v>
      </c>
      <c r="B160" s="11">
        <v>201207</v>
      </c>
      <c r="C160" s="11">
        <v>201302</v>
      </c>
      <c r="D160" s="12">
        <v>160477</v>
      </c>
    </row>
    <row r="161" spans="1:4" x14ac:dyDescent="0.25">
      <c r="A161" t="str">
        <f t="shared" si="224"/>
        <v>201207201303</v>
      </c>
      <c r="B161" s="11">
        <v>201207</v>
      </c>
      <c r="C161" s="11">
        <v>201303</v>
      </c>
      <c r="D161" s="12">
        <v>4574</v>
      </c>
    </row>
    <row r="162" spans="1:4" x14ac:dyDescent="0.25">
      <c r="A162" t="str">
        <f t="shared" si="224"/>
        <v>201207201304</v>
      </c>
      <c r="B162" s="11">
        <v>201207</v>
      </c>
      <c r="C162" s="11">
        <v>201304</v>
      </c>
      <c r="D162" s="12">
        <v>172022</v>
      </c>
    </row>
    <row r="163" spans="1:4" x14ac:dyDescent="0.25">
      <c r="A163" t="str">
        <f t="shared" si="224"/>
        <v>201207201305</v>
      </c>
      <c r="B163" s="11">
        <v>201207</v>
      </c>
      <c r="C163" s="11">
        <v>201305</v>
      </c>
      <c r="D163" s="12">
        <v>69791</v>
      </c>
    </row>
    <row r="164" spans="1:4" x14ac:dyDescent="0.25">
      <c r="A164" t="str">
        <f t="shared" si="224"/>
        <v>201207201306</v>
      </c>
      <c r="B164" s="11">
        <v>201207</v>
      </c>
      <c r="C164" s="11">
        <v>201306</v>
      </c>
      <c r="D164" s="12">
        <v>25642</v>
      </c>
    </row>
    <row r="165" spans="1:4" x14ac:dyDescent="0.25">
      <c r="A165" t="str">
        <f t="shared" si="224"/>
        <v>201207201307</v>
      </c>
      <c r="B165" s="11">
        <v>201207</v>
      </c>
      <c r="C165" s="11">
        <v>201307</v>
      </c>
      <c r="D165" s="12">
        <v>24163</v>
      </c>
    </row>
    <row r="166" spans="1:4" x14ac:dyDescent="0.25">
      <c r="A166" t="str">
        <f t="shared" si="224"/>
        <v>201207201308</v>
      </c>
      <c r="B166" s="11">
        <v>201207</v>
      </c>
      <c r="C166" s="11">
        <v>201308</v>
      </c>
      <c r="D166" s="12">
        <v>14299</v>
      </c>
    </row>
    <row r="167" spans="1:4" x14ac:dyDescent="0.25">
      <c r="A167" t="str">
        <f t="shared" si="224"/>
        <v>201207201309</v>
      </c>
      <c r="B167" s="11">
        <v>201207</v>
      </c>
      <c r="C167" s="11">
        <v>201309</v>
      </c>
      <c r="D167" s="12">
        <v>4075</v>
      </c>
    </row>
    <row r="168" spans="1:4" x14ac:dyDescent="0.25">
      <c r="A168" t="str">
        <f t="shared" si="224"/>
        <v>201207201310</v>
      </c>
      <c r="B168" s="11">
        <v>201207</v>
      </c>
      <c r="C168" s="11">
        <v>201310</v>
      </c>
      <c r="D168" s="12">
        <v>38742</v>
      </c>
    </row>
    <row r="169" spans="1:4" x14ac:dyDescent="0.25">
      <c r="A169" t="str">
        <f t="shared" si="224"/>
        <v>201207201311</v>
      </c>
      <c r="B169" s="11">
        <v>201207</v>
      </c>
      <c r="C169" s="11">
        <v>201311</v>
      </c>
      <c r="D169" s="12">
        <v>4171</v>
      </c>
    </row>
    <row r="170" spans="1:4" x14ac:dyDescent="0.25">
      <c r="A170" t="str">
        <f t="shared" si="224"/>
        <v>201207201312</v>
      </c>
      <c r="B170" s="11">
        <v>201207</v>
      </c>
      <c r="C170" s="11">
        <v>201312</v>
      </c>
      <c r="D170" s="12">
        <v>3925</v>
      </c>
    </row>
    <row r="171" spans="1:4" x14ac:dyDescent="0.25">
      <c r="A171" t="str">
        <f t="shared" si="224"/>
        <v>201207201402</v>
      </c>
      <c r="B171" s="11">
        <v>201207</v>
      </c>
      <c r="C171" s="11">
        <v>201402</v>
      </c>
      <c r="D171" s="12">
        <v>2722</v>
      </c>
    </row>
    <row r="172" spans="1:4" x14ac:dyDescent="0.25">
      <c r="A172" t="str">
        <f t="shared" si="224"/>
        <v>201207201403</v>
      </c>
      <c r="B172" s="11">
        <v>201207</v>
      </c>
      <c r="C172" s="11">
        <v>201403</v>
      </c>
      <c r="D172" s="12">
        <v>4720</v>
      </c>
    </row>
    <row r="173" spans="1:4" x14ac:dyDescent="0.25">
      <c r="A173" t="str">
        <f t="shared" si="224"/>
        <v>201207201404</v>
      </c>
      <c r="B173" s="11">
        <v>201207</v>
      </c>
      <c r="C173" s="11">
        <v>201404</v>
      </c>
      <c r="D173" s="12">
        <v>7239</v>
      </c>
    </row>
    <row r="174" spans="1:4" x14ac:dyDescent="0.25">
      <c r="A174" t="str">
        <f t="shared" si="224"/>
        <v>201207201405</v>
      </c>
      <c r="B174" s="11">
        <v>201207</v>
      </c>
      <c r="C174" s="11">
        <v>201405</v>
      </c>
      <c r="D174" s="12">
        <v>17409</v>
      </c>
    </row>
    <row r="175" spans="1:4" x14ac:dyDescent="0.25">
      <c r="A175" t="str">
        <f t="shared" si="224"/>
        <v>201207201408</v>
      </c>
      <c r="B175" s="11">
        <v>201207</v>
      </c>
      <c r="C175" s="11">
        <v>201408</v>
      </c>
      <c r="D175" s="12">
        <v>133</v>
      </c>
    </row>
    <row r="176" spans="1:4" x14ac:dyDescent="0.25">
      <c r="A176" t="str">
        <f t="shared" si="224"/>
        <v>201207201409</v>
      </c>
      <c r="B176" s="11">
        <v>201207</v>
      </c>
      <c r="C176" s="11">
        <v>201409</v>
      </c>
      <c r="D176" s="12">
        <v>5643</v>
      </c>
    </row>
    <row r="177" spans="1:4" x14ac:dyDescent="0.25">
      <c r="A177" t="str">
        <f t="shared" si="224"/>
        <v>201207201411</v>
      </c>
      <c r="B177" s="11">
        <v>201207</v>
      </c>
      <c r="C177" s="11">
        <v>201411</v>
      </c>
      <c r="D177" s="12">
        <v>116</v>
      </c>
    </row>
    <row r="178" spans="1:4" x14ac:dyDescent="0.25">
      <c r="A178" t="str">
        <f t="shared" si="224"/>
        <v>201207201501</v>
      </c>
      <c r="B178" s="11">
        <v>201207</v>
      </c>
      <c r="C178" s="11">
        <v>201501</v>
      </c>
      <c r="D178" s="12">
        <v>7459</v>
      </c>
    </row>
    <row r="179" spans="1:4" x14ac:dyDescent="0.25">
      <c r="A179" t="str">
        <f t="shared" si="224"/>
        <v>201208201208</v>
      </c>
      <c r="B179" s="11">
        <v>201208</v>
      </c>
      <c r="C179" s="11">
        <v>201208</v>
      </c>
      <c r="D179" s="12">
        <v>12930442</v>
      </c>
    </row>
    <row r="180" spans="1:4" x14ac:dyDescent="0.25">
      <c r="A180" t="str">
        <f t="shared" si="224"/>
        <v>201208201209</v>
      </c>
      <c r="B180" s="11">
        <v>201208</v>
      </c>
      <c r="C180" s="11">
        <v>201209</v>
      </c>
      <c r="D180" s="12">
        <v>15944534</v>
      </c>
    </row>
    <row r="181" spans="1:4" x14ac:dyDescent="0.25">
      <c r="A181" t="str">
        <f t="shared" si="224"/>
        <v>201208201210</v>
      </c>
      <c r="B181" s="11">
        <v>201208</v>
      </c>
      <c r="C181" s="11">
        <v>201210</v>
      </c>
      <c r="D181" s="12">
        <v>3376046</v>
      </c>
    </row>
    <row r="182" spans="1:4" x14ac:dyDescent="0.25">
      <c r="A182" t="str">
        <f t="shared" si="224"/>
        <v>201208201211</v>
      </c>
      <c r="B182" s="11">
        <v>201208</v>
      </c>
      <c r="C182" s="11">
        <v>201211</v>
      </c>
      <c r="D182" s="12">
        <v>1342199</v>
      </c>
    </row>
    <row r="183" spans="1:4" x14ac:dyDescent="0.25">
      <c r="A183" t="str">
        <f t="shared" si="224"/>
        <v>201208201212</v>
      </c>
      <c r="B183" s="11">
        <v>201208</v>
      </c>
      <c r="C183" s="11">
        <v>201212</v>
      </c>
      <c r="D183" s="12">
        <v>537403</v>
      </c>
    </row>
    <row r="184" spans="1:4" x14ac:dyDescent="0.25">
      <c r="A184" t="str">
        <f t="shared" si="224"/>
        <v>201208201301</v>
      </c>
      <c r="B184" s="11">
        <v>201208</v>
      </c>
      <c r="C184" s="11">
        <v>201301</v>
      </c>
      <c r="D184" s="12">
        <v>422708</v>
      </c>
    </row>
    <row r="185" spans="1:4" x14ac:dyDescent="0.25">
      <c r="A185" t="str">
        <f t="shared" si="224"/>
        <v>201208201302</v>
      </c>
      <c r="B185" s="11">
        <v>201208</v>
      </c>
      <c r="C185" s="11">
        <v>201302</v>
      </c>
      <c r="D185" s="12">
        <v>211148</v>
      </c>
    </row>
    <row r="186" spans="1:4" x14ac:dyDescent="0.25">
      <c r="A186" t="str">
        <f t="shared" si="224"/>
        <v>201208201303</v>
      </c>
      <c r="B186" s="11">
        <v>201208</v>
      </c>
      <c r="C186" s="11">
        <v>201303</v>
      </c>
      <c r="D186" s="12">
        <v>218940</v>
      </c>
    </row>
    <row r="187" spans="1:4" x14ac:dyDescent="0.25">
      <c r="A187" t="str">
        <f t="shared" si="224"/>
        <v>201208201304</v>
      </c>
      <c r="B187" s="11">
        <v>201208</v>
      </c>
      <c r="C187" s="11">
        <v>201304</v>
      </c>
      <c r="D187" s="12">
        <v>142535</v>
      </c>
    </row>
    <row r="188" spans="1:4" x14ac:dyDescent="0.25">
      <c r="A188" t="str">
        <f t="shared" si="224"/>
        <v>201208201305</v>
      </c>
      <c r="B188" s="11">
        <v>201208</v>
      </c>
      <c r="C188" s="11">
        <v>201305</v>
      </c>
      <c r="D188" s="12">
        <v>53873</v>
      </c>
    </row>
    <row r="189" spans="1:4" x14ac:dyDescent="0.25">
      <c r="A189" t="str">
        <f t="shared" si="224"/>
        <v>201208201306</v>
      </c>
      <c r="B189" s="11">
        <v>201208</v>
      </c>
      <c r="C189" s="11">
        <v>201306</v>
      </c>
      <c r="D189" s="12">
        <v>26097</v>
      </c>
    </row>
    <row r="190" spans="1:4" x14ac:dyDescent="0.25">
      <c r="A190" t="str">
        <f t="shared" si="224"/>
        <v>201208201307</v>
      </c>
      <c r="B190" s="11">
        <v>201208</v>
      </c>
      <c r="C190" s="11">
        <v>201307</v>
      </c>
      <c r="D190" s="12">
        <v>19354</v>
      </c>
    </row>
    <row r="191" spans="1:4" x14ac:dyDescent="0.25">
      <c r="A191" t="str">
        <f t="shared" si="224"/>
        <v>201208201308</v>
      </c>
      <c r="B191" s="11">
        <v>201208</v>
      </c>
      <c r="C191" s="11">
        <v>201308</v>
      </c>
      <c r="D191" s="12">
        <v>24263</v>
      </c>
    </row>
    <row r="192" spans="1:4" x14ac:dyDescent="0.25">
      <c r="A192" t="str">
        <f t="shared" si="224"/>
        <v>201208201309</v>
      </c>
      <c r="B192" s="11">
        <v>201208</v>
      </c>
      <c r="C192" s="11">
        <v>201309</v>
      </c>
      <c r="D192" s="12">
        <v>15786</v>
      </c>
    </row>
    <row r="193" spans="1:4" x14ac:dyDescent="0.25">
      <c r="A193" t="str">
        <f t="shared" si="224"/>
        <v>201208201310</v>
      </c>
      <c r="B193" s="11">
        <v>201208</v>
      </c>
      <c r="C193" s="11">
        <v>201310</v>
      </c>
      <c r="D193" s="12">
        <v>1345</v>
      </c>
    </row>
    <row r="194" spans="1:4" x14ac:dyDescent="0.25">
      <c r="A194" t="str">
        <f t="shared" si="224"/>
        <v>201208201312</v>
      </c>
      <c r="B194" s="11">
        <v>201208</v>
      </c>
      <c r="C194" s="11">
        <v>201312</v>
      </c>
      <c r="D194" s="12">
        <v>2420</v>
      </c>
    </row>
    <row r="195" spans="1:4" x14ac:dyDescent="0.25">
      <c r="A195" t="str">
        <f t="shared" ref="A195:A258" si="225">CONCATENATE(B195,C195)</f>
        <v>201208201401</v>
      </c>
      <c r="B195" s="11">
        <v>201208</v>
      </c>
      <c r="C195" s="11">
        <v>201401</v>
      </c>
      <c r="D195" s="12">
        <v>10597</v>
      </c>
    </row>
    <row r="196" spans="1:4" x14ac:dyDescent="0.25">
      <c r="A196" t="str">
        <f t="shared" si="225"/>
        <v>201208201402</v>
      </c>
      <c r="B196" s="11">
        <v>201208</v>
      </c>
      <c r="C196" s="11">
        <v>201402</v>
      </c>
      <c r="D196" s="12">
        <v>2154</v>
      </c>
    </row>
    <row r="197" spans="1:4" x14ac:dyDescent="0.25">
      <c r="A197" t="str">
        <f t="shared" si="225"/>
        <v>201208201407</v>
      </c>
      <c r="B197" s="11">
        <v>201208</v>
      </c>
      <c r="C197" s="11">
        <v>201407</v>
      </c>
      <c r="D197" s="12">
        <v>676</v>
      </c>
    </row>
    <row r="198" spans="1:4" x14ac:dyDescent="0.25">
      <c r="A198" t="str">
        <f t="shared" si="225"/>
        <v>201208201408</v>
      </c>
      <c r="B198" s="11">
        <v>201208</v>
      </c>
      <c r="C198" s="11">
        <v>201408</v>
      </c>
      <c r="D198" s="12">
        <v>1219</v>
      </c>
    </row>
    <row r="199" spans="1:4" x14ac:dyDescent="0.25">
      <c r="A199" t="str">
        <f t="shared" si="225"/>
        <v>201208201409</v>
      </c>
      <c r="B199" s="11">
        <v>201208</v>
      </c>
      <c r="C199" s="11">
        <v>201409</v>
      </c>
      <c r="D199" s="12">
        <v>241</v>
      </c>
    </row>
    <row r="200" spans="1:4" x14ac:dyDescent="0.25">
      <c r="A200" t="str">
        <f t="shared" si="225"/>
        <v>201208201501</v>
      </c>
      <c r="B200" s="11">
        <v>201208</v>
      </c>
      <c r="C200" s="11">
        <v>201501</v>
      </c>
      <c r="D200" s="12">
        <v>3787</v>
      </c>
    </row>
    <row r="201" spans="1:4" x14ac:dyDescent="0.25">
      <c r="A201" t="str">
        <f t="shared" si="225"/>
        <v>201209201209</v>
      </c>
      <c r="B201" s="11">
        <v>201209</v>
      </c>
      <c r="C201" s="11">
        <v>201209</v>
      </c>
      <c r="D201" s="12">
        <v>12637707</v>
      </c>
    </row>
    <row r="202" spans="1:4" x14ac:dyDescent="0.25">
      <c r="A202" t="str">
        <f t="shared" si="225"/>
        <v>201209201210</v>
      </c>
      <c r="B202" s="11">
        <v>201209</v>
      </c>
      <c r="C202" s="11">
        <v>201210</v>
      </c>
      <c r="D202" s="12">
        <v>15842095</v>
      </c>
    </row>
    <row r="203" spans="1:4" x14ac:dyDescent="0.25">
      <c r="A203" t="str">
        <f t="shared" si="225"/>
        <v>201209201211</v>
      </c>
      <c r="B203" s="11">
        <v>201209</v>
      </c>
      <c r="C203" s="11">
        <v>201211</v>
      </c>
      <c r="D203" s="12">
        <v>5023527</v>
      </c>
    </row>
    <row r="204" spans="1:4" x14ac:dyDescent="0.25">
      <c r="A204" t="str">
        <f t="shared" si="225"/>
        <v>201209201212</v>
      </c>
      <c r="B204" s="11">
        <v>201209</v>
      </c>
      <c r="C204" s="11">
        <v>201212</v>
      </c>
      <c r="D204" s="12">
        <v>2069108</v>
      </c>
    </row>
    <row r="205" spans="1:4" x14ac:dyDescent="0.25">
      <c r="A205" t="str">
        <f t="shared" si="225"/>
        <v>201209201301</v>
      </c>
      <c r="B205" s="11">
        <v>201209</v>
      </c>
      <c r="C205" s="11">
        <v>201301</v>
      </c>
      <c r="D205" s="12">
        <v>640716</v>
      </c>
    </row>
    <row r="206" spans="1:4" x14ac:dyDescent="0.25">
      <c r="A206" t="str">
        <f t="shared" si="225"/>
        <v>201209201302</v>
      </c>
      <c r="B206" s="11">
        <v>201209</v>
      </c>
      <c r="C206" s="11">
        <v>201302</v>
      </c>
      <c r="D206" s="12">
        <v>301361</v>
      </c>
    </row>
    <row r="207" spans="1:4" x14ac:dyDescent="0.25">
      <c r="A207" t="str">
        <f t="shared" si="225"/>
        <v>201209201303</v>
      </c>
      <c r="B207" s="11">
        <v>201209</v>
      </c>
      <c r="C207" s="11">
        <v>201303</v>
      </c>
      <c r="D207" s="12">
        <v>202919</v>
      </c>
    </row>
    <row r="208" spans="1:4" x14ac:dyDescent="0.25">
      <c r="A208" t="str">
        <f t="shared" si="225"/>
        <v>201209201304</v>
      </c>
      <c r="B208" s="11">
        <v>201209</v>
      </c>
      <c r="C208" s="11">
        <v>201304</v>
      </c>
      <c r="D208" s="12">
        <v>123473</v>
      </c>
    </row>
    <row r="209" spans="1:4" x14ac:dyDescent="0.25">
      <c r="A209" t="str">
        <f t="shared" si="225"/>
        <v>201209201305</v>
      </c>
      <c r="B209" s="11">
        <v>201209</v>
      </c>
      <c r="C209" s="11">
        <v>201305</v>
      </c>
      <c r="D209" s="12">
        <v>197535</v>
      </c>
    </row>
    <row r="210" spans="1:4" x14ac:dyDescent="0.25">
      <c r="A210" t="str">
        <f t="shared" si="225"/>
        <v>201209201306</v>
      </c>
      <c r="B210" s="11">
        <v>201209</v>
      </c>
      <c r="C210" s="11">
        <v>201306</v>
      </c>
      <c r="D210" s="12">
        <v>46751</v>
      </c>
    </row>
    <row r="211" spans="1:4" x14ac:dyDescent="0.25">
      <c r="A211" t="str">
        <f t="shared" si="225"/>
        <v>201209201307</v>
      </c>
      <c r="B211" s="11">
        <v>201209</v>
      </c>
      <c r="C211" s="11">
        <v>201307</v>
      </c>
      <c r="D211" s="12">
        <v>11842</v>
      </c>
    </row>
    <row r="212" spans="1:4" x14ac:dyDescent="0.25">
      <c r="A212" t="str">
        <f t="shared" si="225"/>
        <v>201209201308</v>
      </c>
      <c r="B212" s="11">
        <v>201209</v>
      </c>
      <c r="C212" s="11">
        <v>201308</v>
      </c>
      <c r="D212" s="12">
        <v>18106</v>
      </c>
    </row>
    <row r="213" spans="1:4" x14ac:dyDescent="0.25">
      <c r="A213" t="str">
        <f t="shared" si="225"/>
        <v>201209201310</v>
      </c>
      <c r="B213" s="11">
        <v>201209</v>
      </c>
      <c r="C213" s="11">
        <v>201310</v>
      </c>
      <c r="D213" s="12">
        <v>33130</v>
      </c>
    </row>
    <row r="214" spans="1:4" x14ac:dyDescent="0.25">
      <c r="A214" t="str">
        <f t="shared" si="225"/>
        <v>201209201311</v>
      </c>
      <c r="B214" s="11">
        <v>201209</v>
      </c>
      <c r="C214" s="11">
        <v>201311</v>
      </c>
      <c r="D214" s="12">
        <v>15989</v>
      </c>
    </row>
    <row r="215" spans="1:4" x14ac:dyDescent="0.25">
      <c r="A215" t="str">
        <f t="shared" si="225"/>
        <v>201209201312</v>
      </c>
      <c r="B215" s="11">
        <v>201209</v>
      </c>
      <c r="C215" s="11">
        <v>201312</v>
      </c>
      <c r="D215" s="12">
        <v>3077</v>
      </c>
    </row>
    <row r="216" spans="1:4" x14ac:dyDescent="0.25">
      <c r="A216" t="str">
        <f t="shared" si="225"/>
        <v>201209201402</v>
      </c>
      <c r="B216" s="11">
        <v>201209</v>
      </c>
      <c r="C216" s="11">
        <v>201402</v>
      </c>
      <c r="D216" s="12">
        <v>4070</v>
      </c>
    </row>
    <row r="217" spans="1:4" x14ac:dyDescent="0.25">
      <c r="A217" t="str">
        <f t="shared" si="225"/>
        <v>201209201404</v>
      </c>
      <c r="B217" s="11">
        <v>201209</v>
      </c>
      <c r="C217" s="11">
        <v>201404</v>
      </c>
      <c r="D217" s="12">
        <v>5463</v>
      </c>
    </row>
    <row r="218" spans="1:4" x14ac:dyDescent="0.25">
      <c r="A218" t="str">
        <f t="shared" si="225"/>
        <v>201209201405</v>
      </c>
      <c r="B218" s="11">
        <v>201209</v>
      </c>
      <c r="C218" s="11">
        <v>201405</v>
      </c>
      <c r="D218" s="12">
        <v>1524</v>
      </c>
    </row>
    <row r="219" spans="1:4" x14ac:dyDescent="0.25">
      <c r="A219" t="str">
        <f t="shared" si="225"/>
        <v>201209201409</v>
      </c>
      <c r="B219" s="11">
        <v>201209</v>
      </c>
      <c r="C219" s="11">
        <v>201409</v>
      </c>
      <c r="D219" s="12">
        <v>107</v>
      </c>
    </row>
    <row r="220" spans="1:4" x14ac:dyDescent="0.25">
      <c r="A220" t="str">
        <f t="shared" si="225"/>
        <v>201209201411</v>
      </c>
      <c r="B220" s="11">
        <v>201209</v>
      </c>
      <c r="C220" s="11">
        <v>201411</v>
      </c>
      <c r="D220" s="12">
        <v>10877</v>
      </c>
    </row>
    <row r="221" spans="1:4" x14ac:dyDescent="0.25">
      <c r="A221" t="str">
        <f t="shared" si="225"/>
        <v>201209201503</v>
      </c>
      <c r="B221" s="11">
        <v>201209</v>
      </c>
      <c r="C221" s="11">
        <v>201503</v>
      </c>
      <c r="D221" s="12">
        <v>284</v>
      </c>
    </row>
    <row r="222" spans="1:4" x14ac:dyDescent="0.25">
      <c r="A222" t="str">
        <f t="shared" si="225"/>
        <v>201210201210</v>
      </c>
      <c r="B222" s="11">
        <v>201210</v>
      </c>
      <c r="C222" s="11">
        <v>201210</v>
      </c>
      <c r="D222" s="12">
        <v>12965355</v>
      </c>
    </row>
    <row r="223" spans="1:4" x14ac:dyDescent="0.25">
      <c r="A223" t="str">
        <f t="shared" si="225"/>
        <v>201210201211</v>
      </c>
      <c r="B223" s="11">
        <v>201210</v>
      </c>
      <c r="C223" s="11">
        <v>201211</v>
      </c>
      <c r="D223" s="12">
        <v>17769826</v>
      </c>
    </row>
    <row r="224" spans="1:4" x14ac:dyDescent="0.25">
      <c r="A224" t="str">
        <f t="shared" si="225"/>
        <v>201210201212</v>
      </c>
      <c r="B224" s="11">
        <v>201210</v>
      </c>
      <c r="C224" s="11">
        <v>201212</v>
      </c>
      <c r="D224" s="12">
        <v>4584535</v>
      </c>
    </row>
    <row r="225" spans="1:4" x14ac:dyDescent="0.25">
      <c r="A225" t="str">
        <f t="shared" si="225"/>
        <v>201210201301</v>
      </c>
      <c r="B225" s="11">
        <v>201210</v>
      </c>
      <c r="C225" s="11">
        <v>201301</v>
      </c>
      <c r="D225" s="12">
        <v>2124917</v>
      </c>
    </row>
    <row r="226" spans="1:4" x14ac:dyDescent="0.25">
      <c r="A226" t="str">
        <f t="shared" si="225"/>
        <v>201210201302</v>
      </c>
      <c r="B226" s="11">
        <v>201210</v>
      </c>
      <c r="C226" s="11">
        <v>201302</v>
      </c>
      <c r="D226" s="12">
        <v>986207</v>
      </c>
    </row>
    <row r="227" spans="1:4" x14ac:dyDescent="0.25">
      <c r="A227" t="str">
        <f t="shared" si="225"/>
        <v>201210201303</v>
      </c>
      <c r="B227" s="11">
        <v>201210</v>
      </c>
      <c r="C227" s="11">
        <v>201303</v>
      </c>
      <c r="D227" s="12">
        <v>354418</v>
      </c>
    </row>
    <row r="228" spans="1:4" x14ac:dyDescent="0.25">
      <c r="A228" t="str">
        <f t="shared" si="225"/>
        <v>201210201304</v>
      </c>
      <c r="B228" s="11">
        <v>201210</v>
      </c>
      <c r="C228" s="11">
        <v>201304</v>
      </c>
      <c r="D228" s="12">
        <v>191606</v>
      </c>
    </row>
    <row r="229" spans="1:4" x14ac:dyDescent="0.25">
      <c r="A229" t="str">
        <f t="shared" si="225"/>
        <v>201210201305</v>
      </c>
      <c r="B229" s="11">
        <v>201210</v>
      </c>
      <c r="C229" s="11">
        <v>201305</v>
      </c>
      <c r="D229" s="12">
        <v>131952</v>
      </c>
    </row>
    <row r="230" spans="1:4" x14ac:dyDescent="0.25">
      <c r="A230" t="str">
        <f t="shared" si="225"/>
        <v>201210201306</v>
      </c>
      <c r="B230" s="11">
        <v>201210</v>
      </c>
      <c r="C230" s="11">
        <v>201306</v>
      </c>
      <c r="D230" s="12">
        <v>31360</v>
      </c>
    </row>
    <row r="231" spans="1:4" x14ac:dyDescent="0.25">
      <c r="A231" t="str">
        <f t="shared" si="225"/>
        <v>201210201307</v>
      </c>
      <c r="B231" s="11">
        <v>201210</v>
      </c>
      <c r="C231" s="11">
        <v>201307</v>
      </c>
      <c r="D231" s="12">
        <v>47277</v>
      </c>
    </row>
    <row r="232" spans="1:4" x14ac:dyDescent="0.25">
      <c r="A232" t="str">
        <f t="shared" si="225"/>
        <v>201210201308</v>
      </c>
      <c r="B232" s="11">
        <v>201210</v>
      </c>
      <c r="C232" s="11">
        <v>201308</v>
      </c>
      <c r="D232" s="12">
        <v>60654</v>
      </c>
    </row>
    <row r="233" spans="1:4" x14ac:dyDescent="0.25">
      <c r="A233" t="str">
        <f t="shared" si="225"/>
        <v>201210201309</v>
      </c>
      <c r="B233" s="11">
        <v>201210</v>
      </c>
      <c r="C233" s="11">
        <v>201309</v>
      </c>
      <c r="D233" s="12">
        <v>32432</v>
      </c>
    </row>
    <row r="234" spans="1:4" x14ac:dyDescent="0.25">
      <c r="A234" t="str">
        <f t="shared" si="225"/>
        <v>201210201310</v>
      </c>
      <c r="B234" s="11">
        <v>201210</v>
      </c>
      <c r="C234" s="11">
        <v>201310</v>
      </c>
      <c r="D234" s="12">
        <v>30246</v>
      </c>
    </row>
    <row r="235" spans="1:4" x14ac:dyDescent="0.25">
      <c r="A235" t="str">
        <f t="shared" si="225"/>
        <v>201210201311</v>
      </c>
      <c r="B235" s="11">
        <v>201210</v>
      </c>
      <c r="C235" s="11">
        <v>201311</v>
      </c>
      <c r="D235" s="12">
        <v>8718</v>
      </c>
    </row>
    <row r="236" spans="1:4" x14ac:dyDescent="0.25">
      <c r="A236" t="str">
        <f t="shared" si="225"/>
        <v>201210201312</v>
      </c>
      <c r="B236" s="11">
        <v>201210</v>
      </c>
      <c r="C236" s="11">
        <v>201312</v>
      </c>
      <c r="D236" s="12">
        <v>11056</v>
      </c>
    </row>
    <row r="237" spans="1:4" x14ac:dyDescent="0.25">
      <c r="A237" t="str">
        <f t="shared" si="225"/>
        <v>201210201402</v>
      </c>
      <c r="B237" s="11">
        <v>201210</v>
      </c>
      <c r="C237" s="11">
        <v>201402</v>
      </c>
      <c r="D237" s="12">
        <v>5805</v>
      </c>
    </row>
    <row r="238" spans="1:4" x14ac:dyDescent="0.25">
      <c r="A238" t="str">
        <f t="shared" si="225"/>
        <v>201210201403</v>
      </c>
      <c r="B238" s="11">
        <v>201210</v>
      </c>
      <c r="C238" s="11">
        <v>201403</v>
      </c>
      <c r="D238" s="12">
        <v>893</v>
      </c>
    </row>
    <row r="239" spans="1:4" x14ac:dyDescent="0.25">
      <c r="A239" t="str">
        <f t="shared" si="225"/>
        <v>201210201404</v>
      </c>
      <c r="B239" s="11">
        <v>201210</v>
      </c>
      <c r="C239" s="11">
        <v>201404</v>
      </c>
      <c r="D239" s="12">
        <v>17864</v>
      </c>
    </row>
    <row r="240" spans="1:4" x14ac:dyDescent="0.25">
      <c r="A240" t="str">
        <f t="shared" si="225"/>
        <v>201210201405</v>
      </c>
      <c r="B240" s="11">
        <v>201210</v>
      </c>
      <c r="C240" s="11">
        <v>201405</v>
      </c>
      <c r="D240" s="12">
        <v>195</v>
      </c>
    </row>
    <row r="241" spans="1:4" x14ac:dyDescent="0.25">
      <c r="A241" t="str">
        <f t="shared" si="225"/>
        <v>201210201406</v>
      </c>
      <c r="B241" s="11">
        <v>201210</v>
      </c>
      <c r="C241" s="11">
        <v>201406</v>
      </c>
      <c r="D241" s="12">
        <v>19346</v>
      </c>
    </row>
    <row r="242" spans="1:4" x14ac:dyDescent="0.25">
      <c r="A242" t="str">
        <f t="shared" si="225"/>
        <v>201210201407</v>
      </c>
      <c r="B242" s="11">
        <v>201210</v>
      </c>
      <c r="C242" s="11">
        <v>201407</v>
      </c>
      <c r="D242" s="12">
        <v>6521</v>
      </c>
    </row>
    <row r="243" spans="1:4" x14ac:dyDescent="0.25">
      <c r="A243" t="str">
        <f t="shared" si="225"/>
        <v>201210201408</v>
      </c>
      <c r="B243" s="11">
        <v>201210</v>
      </c>
      <c r="C243" s="11">
        <v>201408</v>
      </c>
      <c r="D243" s="12">
        <v>16984</v>
      </c>
    </row>
    <row r="244" spans="1:4" x14ac:dyDescent="0.25">
      <c r="A244" t="str">
        <f t="shared" si="225"/>
        <v>201210201411</v>
      </c>
      <c r="B244" s="11">
        <v>201210</v>
      </c>
      <c r="C244" s="11">
        <v>201411</v>
      </c>
      <c r="D244" s="12">
        <v>13184</v>
      </c>
    </row>
    <row r="245" spans="1:4" x14ac:dyDescent="0.25">
      <c r="A245" t="str">
        <f t="shared" si="225"/>
        <v>201210201501</v>
      </c>
      <c r="B245" s="11">
        <v>201210</v>
      </c>
      <c r="C245" s="11">
        <v>201501</v>
      </c>
      <c r="D245" s="12">
        <v>2613</v>
      </c>
    </row>
    <row r="246" spans="1:4" x14ac:dyDescent="0.25">
      <c r="A246" t="str">
        <f t="shared" si="225"/>
        <v>201210201503</v>
      </c>
      <c r="B246" s="11">
        <v>201210</v>
      </c>
      <c r="C246" s="11">
        <v>201503</v>
      </c>
      <c r="D246" s="12">
        <v>4508</v>
      </c>
    </row>
    <row r="247" spans="1:4" x14ac:dyDescent="0.25">
      <c r="A247" t="str">
        <f t="shared" si="225"/>
        <v>201211201211</v>
      </c>
      <c r="B247" s="11">
        <v>201211</v>
      </c>
      <c r="C247" s="11">
        <v>201211</v>
      </c>
      <c r="D247" s="12">
        <v>13546707</v>
      </c>
    </row>
    <row r="248" spans="1:4" x14ac:dyDescent="0.25">
      <c r="A248" t="str">
        <f t="shared" si="225"/>
        <v>201211201212</v>
      </c>
      <c r="B248" s="11">
        <v>201211</v>
      </c>
      <c r="C248" s="11">
        <v>201212</v>
      </c>
      <c r="D248" s="12">
        <v>16806751</v>
      </c>
    </row>
    <row r="249" spans="1:4" x14ac:dyDescent="0.25">
      <c r="A249" t="str">
        <f t="shared" si="225"/>
        <v>201211201301</v>
      </c>
      <c r="B249" s="11">
        <v>201211</v>
      </c>
      <c r="C249" s="11">
        <v>201301</v>
      </c>
      <c r="D249" s="12">
        <v>3728116</v>
      </c>
    </row>
    <row r="250" spans="1:4" x14ac:dyDescent="0.25">
      <c r="A250" t="str">
        <f t="shared" si="225"/>
        <v>201211201302</v>
      </c>
      <c r="B250" s="11">
        <v>201211</v>
      </c>
      <c r="C250" s="11">
        <v>201302</v>
      </c>
      <c r="D250" s="12">
        <v>1266957</v>
      </c>
    </row>
    <row r="251" spans="1:4" x14ac:dyDescent="0.25">
      <c r="A251" t="str">
        <f t="shared" si="225"/>
        <v>201211201303</v>
      </c>
      <c r="B251" s="11">
        <v>201211</v>
      </c>
      <c r="C251" s="11">
        <v>201303</v>
      </c>
      <c r="D251" s="12">
        <v>609903</v>
      </c>
    </row>
    <row r="252" spans="1:4" x14ac:dyDescent="0.25">
      <c r="A252" t="str">
        <f t="shared" si="225"/>
        <v>201211201304</v>
      </c>
      <c r="B252" s="11">
        <v>201211</v>
      </c>
      <c r="C252" s="11">
        <v>201304</v>
      </c>
      <c r="D252" s="12">
        <v>520054</v>
      </c>
    </row>
    <row r="253" spans="1:4" x14ac:dyDescent="0.25">
      <c r="A253" t="str">
        <f t="shared" si="225"/>
        <v>201211201305</v>
      </c>
      <c r="B253" s="11">
        <v>201211</v>
      </c>
      <c r="C253" s="11">
        <v>201305</v>
      </c>
      <c r="D253" s="12">
        <v>618564</v>
      </c>
    </row>
    <row r="254" spans="1:4" x14ac:dyDescent="0.25">
      <c r="A254" t="str">
        <f t="shared" si="225"/>
        <v>201211201306</v>
      </c>
      <c r="B254" s="11">
        <v>201211</v>
      </c>
      <c r="C254" s="11">
        <v>201306</v>
      </c>
      <c r="D254" s="12">
        <v>243187</v>
      </c>
    </row>
    <row r="255" spans="1:4" x14ac:dyDescent="0.25">
      <c r="A255" t="str">
        <f t="shared" si="225"/>
        <v>201211201307</v>
      </c>
      <c r="B255" s="11">
        <v>201211</v>
      </c>
      <c r="C255" s="11">
        <v>201307</v>
      </c>
      <c r="D255" s="12">
        <v>101286</v>
      </c>
    </row>
    <row r="256" spans="1:4" x14ac:dyDescent="0.25">
      <c r="A256" t="str">
        <f t="shared" si="225"/>
        <v>201211201308</v>
      </c>
      <c r="B256" s="11">
        <v>201211</v>
      </c>
      <c r="C256" s="11">
        <v>201308</v>
      </c>
      <c r="D256" s="12">
        <v>45697</v>
      </c>
    </row>
    <row r="257" spans="1:4" x14ac:dyDescent="0.25">
      <c r="A257" t="str">
        <f t="shared" si="225"/>
        <v>201211201309</v>
      </c>
      <c r="B257" s="11">
        <v>201211</v>
      </c>
      <c r="C257" s="11">
        <v>201309</v>
      </c>
      <c r="D257" s="12">
        <v>45336</v>
      </c>
    </row>
    <row r="258" spans="1:4" x14ac:dyDescent="0.25">
      <c r="A258" t="str">
        <f t="shared" si="225"/>
        <v>201211201310</v>
      </c>
      <c r="B258" s="11">
        <v>201211</v>
      </c>
      <c r="C258" s="11">
        <v>201310</v>
      </c>
      <c r="D258" s="12">
        <v>22970</v>
      </c>
    </row>
    <row r="259" spans="1:4" x14ac:dyDescent="0.25">
      <c r="A259" t="str">
        <f t="shared" ref="A259:A322" si="226">CONCATENATE(B259,C259)</f>
        <v>201211201311</v>
      </c>
      <c r="B259" s="11">
        <v>201211</v>
      </c>
      <c r="C259" s="11">
        <v>201311</v>
      </c>
      <c r="D259" s="12">
        <v>27564</v>
      </c>
    </row>
    <row r="260" spans="1:4" x14ac:dyDescent="0.25">
      <c r="A260" t="str">
        <f t="shared" si="226"/>
        <v>201211201312</v>
      </c>
      <c r="B260" s="11">
        <v>201211</v>
      </c>
      <c r="C260" s="11">
        <v>201312</v>
      </c>
      <c r="D260" s="12">
        <v>2787</v>
      </c>
    </row>
    <row r="261" spans="1:4" x14ac:dyDescent="0.25">
      <c r="A261" t="str">
        <f t="shared" si="226"/>
        <v>201211201401</v>
      </c>
      <c r="B261" s="11">
        <v>201211</v>
      </c>
      <c r="C261" s="11">
        <v>201401</v>
      </c>
      <c r="D261" s="12">
        <v>33893</v>
      </c>
    </row>
    <row r="262" spans="1:4" x14ac:dyDescent="0.25">
      <c r="A262" t="str">
        <f t="shared" si="226"/>
        <v>201211201402</v>
      </c>
      <c r="B262" s="11">
        <v>201211</v>
      </c>
      <c r="C262" s="11">
        <v>201402</v>
      </c>
      <c r="D262" s="12">
        <v>13194</v>
      </c>
    </row>
    <row r="263" spans="1:4" x14ac:dyDescent="0.25">
      <c r="A263" t="str">
        <f t="shared" si="226"/>
        <v>201211201403</v>
      </c>
      <c r="B263" s="11">
        <v>201211</v>
      </c>
      <c r="C263" s="11">
        <v>201403</v>
      </c>
      <c r="D263" s="12">
        <v>8293</v>
      </c>
    </row>
    <row r="264" spans="1:4" x14ac:dyDescent="0.25">
      <c r="A264" t="str">
        <f t="shared" si="226"/>
        <v>201211201404</v>
      </c>
      <c r="B264" s="11">
        <v>201211</v>
      </c>
      <c r="C264" s="11">
        <v>201404</v>
      </c>
      <c r="D264" s="12">
        <v>2131</v>
      </c>
    </row>
    <row r="265" spans="1:4" x14ac:dyDescent="0.25">
      <c r="A265" t="str">
        <f t="shared" si="226"/>
        <v>201211201408</v>
      </c>
      <c r="B265" s="11">
        <v>201211</v>
      </c>
      <c r="C265" s="11">
        <v>201408</v>
      </c>
      <c r="D265" s="12">
        <v>7895</v>
      </c>
    </row>
    <row r="266" spans="1:4" x14ac:dyDescent="0.25">
      <c r="A266" t="str">
        <f t="shared" si="226"/>
        <v>201212201212</v>
      </c>
      <c r="B266" s="11">
        <v>201212</v>
      </c>
      <c r="C266" s="11">
        <v>201212</v>
      </c>
      <c r="D266" s="12">
        <v>14835942</v>
      </c>
    </row>
    <row r="267" spans="1:4" x14ac:dyDescent="0.25">
      <c r="A267" t="str">
        <f t="shared" si="226"/>
        <v>201212201301</v>
      </c>
      <c r="B267" s="11">
        <v>201212</v>
      </c>
      <c r="C267" s="11">
        <v>201301</v>
      </c>
      <c r="D267" s="12">
        <v>16847616</v>
      </c>
    </row>
    <row r="268" spans="1:4" x14ac:dyDescent="0.25">
      <c r="A268" t="str">
        <f t="shared" si="226"/>
        <v>201212201302</v>
      </c>
      <c r="B268" s="11">
        <v>201212</v>
      </c>
      <c r="C268" s="11">
        <v>201302</v>
      </c>
      <c r="D268" s="12">
        <v>4077245</v>
      </c>
    </row>
    <row r="269" spans="1:4" x14ac:dyDescent="0.25">
      <c r="A269" t="str">
        <f t="shared" si="226"/>
        <v>201212201303</v>
      </c>
      <c r="B269" s="11">
        <v>201212</v>
      </c>
      <c r="C269" s="11">
        <v>201303</v>
      </c>
      <c r="D269" s="12">
        <v>1720211</v>
      </c>
    </row>
    <row r="270" spans="1:4" x14ac:dyDescent="0.25">
      <c r="A270" t="str">
        <f t="shared" si="226"/>
        <v>201212201304</v>
      </c>
      <c r="B270" s="11">
        <v>201212</v>
      </c>
      <c r="C270" s="11">
        <v>201304</v>
      </c>
      <c r="D270" s="12">
        <v>740016</v>
      </c>
    </row>
    <row r="271" spans="1:4" x14ac:dyDescent="0.25">
      <c r="A271" t="str">
        <f t="shared" si="226"/>
        <v>201212201305</v>
      </c>
      <c r="B271" s="11">
        <v>201212</v>
      </c>
      <c r="C271" s="11">
        <v>201305</v>
      </c>
      <c r="D271" s="12">
        <v>322188</v>
      </c>
    </row>
    <row r="272" spans="1:4" x14ac:dyDescent="0.25">
      <c r="A272" t="str">
        <f t="shared" si="226"/>
        <v>201212201306</v>
      </c>
      <c r="B272" s="11">
        <v>201212</v>
      </c>
      <c r="C272" s="11">
        <v>201306</v>
      </c>
      <c r="D272" s="12">
        <v>317913</v>
      </c>
    </row>
    <row r="273" spans="1:4" x14ac:dyDescent="0.25">
      <c r="A273" t="str">
        <f t="shared" si="226"/>
        <v>201212201307</v>
      </c>
      <c r="B273" s="11">
        <v>201212</v>
      </c>
      <c r="C273" s="11">
        <v>201307</v>
      </c>
      <c r="D273" s="12">
        <v>99848</v>
      </c>
    </row>
    <row r="274" spans="1:4" x14ac:dyDescent="0.25">
      <c r="A274" t="str">
        <f t="shared" si="226"/>
        <v>201212201308</v>
      </c>
      <c r="B274" s="11">
        <v>201212</v>
      </c>
      <c r="C274" s="11">
        <v>201308</v>
      </c>
      <c r="D274" s="12">
        <v>231901</v>
      </c>
    </row>
    <row r="275" spans="1:4" x14ac:dyDescent="0.25">
      <c r="A275" t="str">
        <f t="shared" si="226"/>
        <v>201212201309</v>
      </c>
      <c r="B275" s="11">
        <v>201212</v>
      </c>
      <c r="C275" s="11">
        <v>201309</v>
      </c>
      <c r="D275" s="12">
        <v>156381</v>
      </c>
    </row>
    <row r="276" spans="1:4" x14ac:dyDescent="0.25">
      <c r="A276" t="str">
        <f t="shared" si="226"/>
        <v>201212201310</v>
      </c>
      <c r="B276" s="11">
        <v>201212</v>
      </c>
      <c r="C276" s="11">
        <v>201310</v>
      </c>
      <c r="D276" s="12">
        <v>47865</v>
      </c>
    </row>
    <row r="277" spans="1:4" x14ac:dyDescent="0.25">
      <c r="A277" t="str">
        <f t="shared" si="226"/>
        <v>201212201311</v>
      </c>
      <c r="B277" s="11">
        <v>201212</v>
      </c>
      <c r="C277" s="11">
        <v>201311</v>
      </c>
      <c r="D277" s="12">
        <v>102167</v>
      </c>
    </row>
    <row r="278" spans="1:4" x14ac:dyDescent="0.25">
      <c r="A278" t="str">
        <f t="shared" si="226"/>
        <v>201212201312</v>
      </c>
      <c r="B278" s="11">
        <v>201212</v>
      </c>
      <c r="C278" s="11">
        <v>201312</v>
      </c>
      <c r="D278" s="12">
        <v>8892</v>
      </c>
    </row>
    <row r="279" spans="1:4" x14ac:dyDescent="0.25">
      <c r="A279" t="str">
        <f t="shared" si="226"/>
        <v>201212201401</v>
      </c>
      <c r="B279" s="11">
        <v>201212</v>
      </c>
      <c r="C279" s="11">
        <v>201401</v>
      </c>
      <c r="D279" s="12">
        <v>30951</v>
      </c>
    </row>
    <row r="280" spans="1:4" x14ac:dyDescent="0.25">
      <c r="A280" t="str">
        <f t="shared" si="226"/>
        <v>201212201402</v>
      </c>
      <c r="B280" s="11">
        <v>201212</v>
      </c>
      <c r="C280" s="11">
        <v>201402</v>
      </c>
      <c r="D280" s="12">
        <v>11435</v>
      </c>
    </row>
    <row r="281" spans="1:4" x14ac:dyDescent="0.25">
      <c r="A281" t="str">
        <f t="shared" si="226"/>
        <v>201212201403</v>
      </c>
      <c r="B281" s="11">
        <v>201212</v>
      </c>
      <c r="C281" s="11">
        <v>201403</v>
      </c>
      <c r="D281" s="12">
        <v>25804</v>
      </c>
    </row>
    <row r="282" spans="1:4" x14ac:dyDescent="0.25">
      <c r="A282" t="str">
        <f t="shared" si="226"/>
        <v>201212201404</v>
      </c>
      <c r="B282" s="11">
        <v>201212</v>
      </c>
      <c r="C282" s="11">
        <v>201404</v>
      </c>
      <c r="D282" s="12">
        <v>14467</v>
      </c>
    </row>
    <row r="283" spans="1:4" x14ac:dyDescent="0.25">
      <c r="A283" t="str">
        <f t="shared" si="226"/>
        <v>201212201406</v>
      </c>
      <c r="B283" s="11">
        <v>201212</v>
      </c>
      <c r="C283" s="11">
        <v>201406</v>
      </c>
      <c r="D283" s="12">
        <v>2156</v>
      </c>
    </row>
    <row r="284" spans="1:4" x14ac:dyDescent="0.25">
      <c r="A284" t="str">
        <f t="shared" si="226"/>
        <v>201212201407</v>
      </c>
      <c r="B284" s="11">
        <v>201212</v>
      </c>
      <c r="C284" s="11">
        <v>201407</v>
      </c>
      <c r="D284" s="12">
        <v>4098</v>
      </c>
    </row>
    <row r="285" spans="1:4" x14ac:dyDescent="0.25">
      <c r="A285" t="str">
        <f t="shared" si="226"/>
        <v>201212201412</v>
      </c>
      <c r="B285" s="11">
        <v>201212</v>
      </c>
      <c r="C285" s="11">
        <v>201412</v>
      </c>
      <c r="D285" s="12">
        <v>7098</v>
      </c>
    </row>
    <row r="286" spans="1:4" x14ac:dyDescent="0.25">
      <c r="A286" t="str">
        <f t="shared" si="226"/>
        <v>201212201502</v>
      </c>
      <c r="B286" s="11">
        <v>201212</v>
      </c>
      <c r="C286" s="11">
        <v>201502</v>
      </c>
      <c r="D286" s="12">
        <v>165</v>
      </c>
    </row>
    <row r="287" spans="1:4" x14ac:dyDescent="0.25">
      <c r="A287" t="str">
        <f t="shared" si="226"/>
        <v>201301201301</v>
      </c>
      <c r="B287" s="11">
        <v>201301</v>
      </c>
      <c r="C287" s="11">
        <v>201301</v>
      </c>
      <c r="D287" s="12">
        <v>7290329</v>
      </c>
    </row>
    <row r="288" spans="1:4" x14ac:dyDescent="0.25">
      <c r="A288" t="str">
        <f t="shared" si="226"/>
        <v>201301201302</v>
      </c>
      <c r="B288" s="11">
        <v>201301</v>
      </c>
      <c r="C288" s="11">
        <v>201302</v>
      </c>
      <c r="D288" s="12">
        <v>15152881</v>
      </c>
    </row>
    <row r="289" spans="1:4" x14ac:dyDescent="0.25">
      <c r="A289" t="str">
        <f t="shared" si="226"/>
        <v>201301201303</v>
      </c>
      <c r="B289" s="11">
        <v>201301</v>
      </c>
      <c r="C289" s="11">
        <v>201303</v>
      </c>
      <c r="D289" s="12">
        <v>5507197</v>
      </c>
    </row>
    <row r="290" spans="1:4" x14ac:dyDescent="0.25">
      <c r="A290" t="str">
        <f t="shared" si="226"/>
        <v>201301201304</v>
      </c>
      <c r="B290" s="11">
        <v>201301</v>
      </c>
      <c r="C290" s="11">
        <v>201304</v>
      </c>
      <c r="D290" s="12">
        <v>2058966</v>
      </c>
    </row>
    <row r="291" spans="1:4" x14ac:dyDescent="0.25">
      <c r="A291" t="str">
        <f t="shared" si="226"/>
        <v>201301201305</v>
      </c>
      <c r="B291" s="11">
        <v>201301</v>
      </c>
      <c r="C291" s="11">
        <v>201305</v>
      </c>
      <c r="D291" s="12">
        <v>1583645</v>
      </c>
    </row>
    <row r="292" spans="1:4" x14ac:dyDescent="0.25">
      <c r="A292" t="str">
        <f t="shared" si="226"/>
        <v>201301201306</v>
      </c>
      <c r="B292" s="11">
        <v>201301</v>
      </c>
      <c r="C292" s="11">
        <v>201306</v>
      </c>
      <c r="D292" s="12">
        <v>444278</v>
      </c>
    </row>
    <row r="293" spans="1:4" x14ac:dyDescent="0.25">
      <c r="A293" t="str">
        <f t="shared" si="226"/>
        <v>201301201307</v>
      </c>
      <c r="B293" s="11">
        <v>201301</v>
      </c>
      <c r="C293" s="11">
        <v>201307</v>
      </c>
      <c r="D293" s="12">
        <v>187620</v>
      </c>
    </row>
    <row r="294" spans="1:4" x14ac:dyDescent="0.25">
      <c r="A294" t="str">
        <f t="shared" si="226"/>
        <v>201301201308</v>
      </c>
      <c r="B294" s="11">
        <v>201301</v>
      </c>
      <c r="C294" s="11">
        <v>201308</v>
      </c>
      <c r="D294" s="12">
        <v>169950</v>
      </c>
    </row>
    <row r="295" spans="1:4" x14ac:dyDescent="0.25">
      <c r="A295" t="str">
        <f t="shared" si="226"/>
        <v>201301201309</v>
      </c>
      <c r="B295" s="11">
        <v>201301</v>
      </c>
      <c r="C295" s="11">
        <v>201309</v>
      </c>
      <c r="D295" s="12">
        <v>85097</v>
      </c>
    </row>
    <row r="296" spans="1:4" x14ac:dyDescent="0.25">
      <c r="A296" t="str">
        <f t="shared" si="226"/>
        <v>201301201310</v>
      </c>
      <c r="B296" s="11">
        <v>201301</v>
      </c>
      <c r="C296" s="11">
        <v>201310</v>
      </c>
      <c r="D296" s="12">
        <v>58504</v>
      </c>
    </row>
    <row r="297" spans="1:4" x14ac:dyDescent="0.25">
      <c r="A297" t="str">
        <f t="shared" si="226"/>
        <v>201301201311</v>
      </c>
      <c r="B297" s="11">
        <v>201301</v>
      </c>
      <c r="C297" s="11">
        <v>201311</v>
      </c>
      <c r="D297" s="12">
        <v>61330</v>
      </c>
    </row>
    <row r="298" spans="1:4" x14ac:dyDescent="0.25">
      <c r="A298" t="str">
        <f t="shared" si="226"/>
        <v>201301201312</v>
      </c>
      <c r="B298" s="11">
        <v>201301</v>
      </c>
      <c r="C298" s="11">
        <v>201312</v>
      </c>
      <c r="D298" s="12">
        <v>30648</v>
      </c>
    </row>
    <row r="299" spans="1:4" x14ac:dyDescent="0.25">
      <c r="A299" t="str">
        <f t="shared" si="226"/>
        <v>201301201401</v>
      </c>
      <c r="B299" s="11">
        <v>201301</v>
      </c>
      <c r="C299" s="11">
        <v>201401</v>
      </c>
      <c r="D299" s="12">
        <v>16137</v>
      </c>
    </row>
    <row r="300" spans="1:4" x14ac:dyDescent="0.25">
      <c r="A300" t="str">
        <f t="shared" si="226"/>
        <v>201301201402</v>
      </c>
      <c r="B300" s="11">
        <v>201301</v>
      </c>
      <c r="C300" s="11">
        <v>201402</v>
      </c>
      <c r="D300" s="12">
        <v>27901</v>
      </c>
    </row>
    <row r="301" spans="1:4" x14ac:dyDescent="0.25">
      <c r="A301" t="str">
        <f t="shared" si="226"/>
        <v>201301201403</v>
      </c>
      <c r="B301" s="11">
        <v>201301</v>
      </c>
      <c r="C301" s="11">
        <v>201403</v>
      </c>
      <c r="D301" s="12">
        <v>21915</v>
      </c>
    </row>
    <row r="302" spans="1:4" x14ac:dyDescent="0.25">
      <c r="A302" t="str">
        <f t="shared" si="226"/>
        <v>201301201404</v>
      </c>
      <c r="B302" s="11">
        <v>201301</v>
      </c>
      <c r="C302" s="11">
        <v>201404</v>
      </c>
      <c r="D302" s="12">
        <v>6560</v>
      </c>
    </row>
    <row r="303" spans="1:4" x14ac:dyDescent="0.25">
      <c r="A303" t="str">
        <f t="shared" si="226"/>
        <v>201301201405</v>
      </c>
      <c r="B303" s="11">
        <v>201301</v>
      </c>
      <c r="C303" s="11">
        <v>201405</v>
      </c>
      <c r="D303" s="12">
        <v>14433</v>
      </c>
    </row>
    <row r="304" spans="1:4" x14ac:dyDescent="0.25">
      <c r="A304" t="str">
        <f t="shared" si="226"/>
        <v>201301201406</v>
      </c>
      <c r="B304" s="11">
        <v>201301</v>
      </c>
      <c r="C304" s="11">
        <v>201406</v>
      </c>
      <c r="D304" s="12">
        <v>21096</v>
      </c>
    </row>
    <row r="305" spans="1:4" x14ac:dyDescent="0.25">
      <c r="A305" t="str">
        <f t="shared" si="226"/>
        <v>201301201409</v>
      </c>
      <c r="B305" s="11">
        <v>201301</v>
      </c>
      <c r="C305" s="11">
        <v>201409</v>
      </c>
      <c r="D305" s="12">
        <v>2529</v>
      </c>
    </row>
    <row r="306" spans="1:4" x14ac:dyDescent="0.25">
      <c r="A306" t="str">
        <f t="shared" si="226"/>
        <v>201301201410</v>
      </c>
      <c r="B306" s="11">
        <v>201301</v>
      </c>
      <c r="C306" s="11">
        <v>201410</v>
      </c>
      <c r="D306" s="12">
        <v>1117</v>
      </c>
    </row>
    <row r="307" spans="1:4" x14ac:dyDescent="0.25">
      <c r="A307" t="str">
        <f t="shared" si="226"/>
        <v>201301201412</v>
      </c>
      <c r="B307" s="11">
        <v>201301</v>
      </c>
      <c r="C307" s="11">
        <v>201412</v>
      </c>
      <c r="D307" s="12">
        <v>908</v>
      </c>
    </row>
    <row r="308" spans="1:4" x14ac:dyDescent="0.25">
      <c r="A308" t="str">
        <f t="shared" si="226"/>
        <v>201301201502</v>
      </c>
      <c r="B308" s="11">
        <v>201301</v>
      </c>
      <c r="C308" s="11">
        <v>201502</v>
      </c>
      <c r="D308" s="12">
        <v>310</v>
      </c>
    </row>
    <row r="309" spans="1:4" x14ac:dyDescent="0.25">
      <c r="A309" t="str">
        <f t="shared" si="226"/>
        <v>201301201503</v>
      </c>
      <c r="B309" s="11">
        <v>201301</v>
      </c>
      <c r="C309" s="11">
        <v>201503</v>
      </c>
      <c r="D309" s="12">
        <v>599</v>
      </c>
    </row>
    <row r="310" spans="1:4" x14ac:dyDescent="0.25">
      <c r="A310" t="str">
        <f t="shared" si="226"/>
        <v>201302201302</v>
      </c>
      <c r="B310" s="11">
        <v>201302</v>
      </c>
      <c r="C310" s="11">
        <v>201302</v>
      </c>
      <c r="D310" s="12">
        <v>8110745</v>
      </c>
    </row>
    <row r="311" spans="1:4" x14ac:dyDescent="0.25">
      <c r="A311" t="str">
        <f t="shared" si="226"/>
        <v>201302201303</v>
      </c>
      <c r="B311" s="11">
        <v>201302</v>
      </c>
      <c r="C311" s="11">
        <v>201303</v>
      </c>
      <c r="D311" s="12">
        <v>16098375</v>
      </c>
    </row>
    <row r="312" spans="1:4" x14ac:dyDescent="0.25">
      <c r="A312" t="str">
        <f t="shared" si="226"/>
        <v>201302201304</v>
      </c>
      <c r="B312" s="11">
        <v>201302</v>
      </c>
      <c r="C312" s="11">
        <v>201304</v>
      </c>
      <c r="D312" s="12">
        <v>5292698</v>
      </c>
    </row>
    <row r="313" spans="1:4" x14ac:dyDescent="0.25">
      <c r="A313" t="str">
        <f t="shared" si="226"/>
        <v>201302201305</v>
      </c>
      <c r="B313" s="11">
        <v>201302</v>
      </c>
      <c r="C313" s="11">
        <v>201305</v>
      </c>
      <c r="D313" s="12">
        <v>1959939</v>
      </c>
    </row>
    <row r="314" spans="1:4" x14ac:dyDescent="0.25">
      <c r="A314" t="str">
        <f t="shared" si="226"/>
        <v>201302201306</v>
      </c>
      <c r="B314" s="11">
        <v>201302</v>
      </c>
      <c r="C314" s="11">
        <v>201306</v>
      </c>
      <c r="D314" s="12">
        <v>869115</v>
      </c>
    </row>
    <row r="315" spans="1:4" x14ac:dyDescent="0.25">
      <c r="A315" t="str">
        <f t="shared" si="226"/>
        <v>201302201307</v>
      </c>
      <c r="B315" s="11">
        <v>201302</v>
      </c>
      <c r="C315" s="11">
        <v>201307</v>
      </c>
      <c r="D315" s="12">
        <v>425064</v>
      </c>
    </row>
    <row r="316" spans="1:4" x14ac:dyDescent="0.25">
      <c r="A316" t="str">
        <f t="shared" si="226"/>
        <v>201302201308</v>
      </c>
      <c r="B316" s="11">
        <v>201302</v>
      </c>
      <c r="C316" s="11">
        <v>201308</v>
      </c>
      <c r="D316" s="12">
        <v>158164</v>
      </c>
    </row>
    <row r="317" spans="1:4" x14ac:dyDescent="0.25">
      <c r="A317" t="str">
        <f t="shared" si="226"/>
        <v>201302201309</v>
      </c>
      <c r="B317" s="11">
        <v>201302</v>
      </c>
      <c r="C317" s="11">
        <v>201309</v>
      </c>
      <c r="D317" s="12">
        <v>220092</v>
      </c>
    </row>
    <row r="318" spans="1:4" x14ac:dyDescent="0.25">
      <c r="A318" t="str">
        <f t="shared" si="226"/>
        <v>201302201310</v>
      </c>
      <c r="B318" s="11">
        <v>201302</v>
      </c>
      <c r="C318" s="11">
        <v>201310</v>
      </c>
      <c r="D318" s="12">
        <v>43872</v>
      </c>
    </row>
    <row r="319" spans="1:4" x14ac:dyDescent="0.25">
      <c r="A319" t="str">
        <f t="shared" si="226"/>
        <v>201302201311</v>
      </c>
      <c r="B319" s="11">
        <v>201302</v>
      </c>
      <c r="C319" s="11">
        <v>201311</v>
      </c>
      <c r="D319" s="12">
        <v>60806</v>
      </c>
    </row>
    <row r="320" spans="1:4" x14ac:dyDescent="0.25">
      <c r="A320" t="str">
        <f t="shared" si="226"/>
        <v>201302201312</v>
      </c>
      <c r="B320" s="11">
        <v>201302</v>
      </c>
      <c r="C320" s="11">
        <v>201312</v>
      </c>
      <c r="D320" s="12">
        <v>49536</v>
      </c>
    </row>
    <row r="321" spans="1:4" x14ac:dyDescent="0.25">
      <c r="A321" t="str">
        <f t="shared" si="226"/>
        <v>201302201401</v>
      </c>
      <c r="B321" s="11">
        <v>201302</v>
      </c>
      <c r="C321" s="11">
        <v>201401</v>
      </c>
      <c r="D321" s="12">
        <v>39890</v>
      </c>
    </row>
    <row r="322" spans="1:4" x14ac:dyDescent="0.25">
      <c r="A322" t="str">
        <f t="shared" si="226"/>
        <v>201302201402</v>
      </c>
      <c r="B322" s="11">
        <v>201302</v>
      </c>
      <c r="C322" s="11">
        <v>201402</v>
      </c>
      <c r="D322" s="12">
        <v>800</v>
      </c>
    </row>
    <row r="323" spans="1:4" x14ac:dyDescent="0.25">
      <c r="A323" t="str">
        <f t="shared" ref="A323:A386" si="227">CONCATENATE(B323,C323)</f>
        <v>201302201403</v>
      </c>
      <c r="B323" s="11">
        <v>201302</v>
      </c>
      <c r="C323" s="11">
        <v>201403</v>
      </c>
      <c r="D323" s="12">
        <v>19136</v>
      </c>
    </row>
    <row r="324" spans="1:4" x14ac:dyDescent="0.25">
      <c r="A324" t="str">
        <f t="shared" si="227"/>
        <v>201302201404</v>
      </c>
      <c r="B324" s="11">
        <v>201302</v>
      </c>
      <c r="C324" s="11">
        <v>201404</v>
      </c>
      <c r="D324" s="12">
        <v>3658</v>
      </c>
    </row>
    <row r="325" spans="1:4" x14ac:dyDescent="0.25">
      <c r="A325" t="str">
        <f t="shared" si="227"/>
        <v>201302201405</v>
      </c>
      <c r="B325" s="11">
        <v>201302</v>
      </c>
      <c r="C325" s="11">
        <v>201405</v>
      </c>
      <c r="D325" s="12">
        <v>11998</v>
      </c>
    </row>
    <row r="326" spans="1:4" x14ac:dyDescent="0.25">
      <c r="A326" t="str">
        <f t="shared" si="227"/>
        <v>201302201406</v>
      </c>
      <c r="B326" s="11">
        <v>201302</v>
      </c>
      <c r="C326" s="11">
        <v>201406</v>
      </c>
      <c r="D326" s="12">
        <v>105356</v>
      </c>
    </row>
    <row r="327" spans="1:4" x14ac:dyDescent="0.25">
      <c r="A327" t="str">
        <f t="shared" si="227"/>
        <v>201302201407</v>
      </c>
      <c r="B327" s="11">
        <v>201302</v>
      </c>
      <c r="C327" s="11">
        <v>201407</v>
      </c>
      <c r="D327" s="12">
        <v>10957</v>
      </c>
    </row>
    <row r="328" spans="1:4" x14ac:dyDescent="0.25">
      <c r="A328" t="str">
        <f t="shared" si="227"/>
        <v>201302201408</v>
      </c>
      <c r="B328" s="11">
        <v>201302</v>
      </c>
      <c r="C328" s="11">
        <v>201408</v>
      </c>
      <c r="D328" s="12">
        <v>8953</v>
      </c>
    </row>
    <row r="329" spans="1:4" x14ac:dyDescent="0.25">
      <c r="A329" t="str">
        <f t="shared" si="227"/>
        <v>201302201412</v>
      </c>
      <c r="B329" s="11">
        <v>201302</v>
      </c>
      <c r="C329" s="11">
        <v>201412</v>
      </c>
      <c r="D329" s="12">
        <v>355</v>
      </c>
    </row>
    <row r="330" spans="1:4" x14ac:dyDescent="0.25">
      <c r="A330" t="str">
        <f t="shared" si="227"/>
        <v>201302201501</v>
      </c>
      <c r="B330" s="11">
        <v>201302</v>
      </c>
      <c r="C330" s="11">
        <v>201501</v>
      </c>
      <c r="D330" s="12">
        <v>4920</v>
      </c>
    </row>
    <row r="331" spans="1:4" x14ac:dyDescent="0.25">
      <c r="A331" t="str">
        <f t="shared" si="227"/>
        <v>201302201502</v>
      </c>
      <c r="B331" s="11">
        <v>201302</v>
      </c>
      <c r="C331" s="11">
        <v>201502</v>
      </c>
      <c r="D331" s="12">
        <v>466</v>
      </c>
    </row>
    <row r="332" spans="1:4" x14ac:dyDescent="0.25">
      <c r="A332" t="str">
        <f t="shared" si="227"/>
        <v>201303201303</v>
      </c>
      <c r="B332" s="11">
        <v>201303</v>
      </c>
      <c r="C332" s="11">
        <v>201303</v>
      </c>
      <c r="D332" s="12">
        <v>11655691</v>
      </c>
    </row>
    <row r="333" spans="1:4" x14ac:dyDescent="0.25">
      <c r="A333" t="str">
        <f t="shared" si="227"/>
        <v>201303201304</v>
      </c>
      <c r="B333" s="11">
        <v>201303</v>
      </c>
      <c r="C333" s="11">
        <v>201304</v>
      </c>
      <c r="D333" s="12">
        <v>16110113</v>
      </c>
    </row>
    <row r="334" spans="1:4" x14ac:dyDescent="0.25">
      <c r="A334" t="str">
        <f t="shared" si="227"/>
        <v>201303201305</v>
      </c>
      <c r="B334" s="11">
        <v>201303</v>
      </c>
      <c r="C334" s="11">
        <v>201305</v>
      </c>
      <c r="D334" s="12">
        <v>5142715</v>
      </c>
    </row>
    <row r="335" spans="1:4" x14ac:dyDescent="0.25">
      <c r="A335" t="str">
        <f t="shared" si="227"/>
        <v>201303201306</v>
      </c>
      <c r="B335" s="11">
        <v>201303</v>
      </c>
      <c r="C335" s="11">
        <v>201306</v>
      </c>
      <c r="D335" s="12">
        <v>1411950</v>
      </c>
    </row>
    <row r="336" spans="1:4" x14ac:dyDescent="0.25">
      <c r="A336" t="str">
        <f t="shared" si="227"/>
        <v>201303201307</v>
      </c>
      <c r="B336" s="11">
        <v>201303</v>
      </c>
      <c r="C336" s="11">
        <v>201307</v>
      </c>
      <c r="D336" s="12">
        <v>868641</v>
      </c>
    </row>
    <row r="337" spans="1:4" x14ac:dyDescent="0.25">
      <c r="A337" t="str">
        <f t="shared" si="227"/>
        <v>201303201308</v>
      </c>
      <c r="B337" s="11">
        <v>201303</v>
      </c>
      <c r="C337" s="11">
        <v>201308</v>
      </c>
      <c r="D337" s="12">
        <v>215291</v>
      </c>
    </row>
    <row r="338" spans="1:4" x14ac:dyDescent="0.25">
      <c r="A338" t="str">
        <f t="shared" si="227"/>
        <v>201303201309</v>
      </c>
      <c r="B338" s="11">
        <v>201303</v>
      </c>
      <c r="C338" s="11">
        <v>201309</v>
      </c>
      <c r="D338" s="12">
        <v>268909</v>
      </c>
    </row>
    <row r="339" spans="1:4" x14ac:dyDescent="0.25">
      <c r="A339" t="str">
        <f t="shared" si="227"/>
        <v>201303201310</v>
      </c>
      <c r="B339" s="11">
        <v>201303</v>
      </c>
      <c r="C339" s="11">
        <v>201310</v>
      </c>
      <c r="D339" s="12">
        <v>216900</v>
      </c>
    </row>
    <row r="340" spans="1:4" x14ac:dyDescent="0.25">
      <c r="A340" t="str">
        <f t="shared" si="227"/>
        <v>201303201311</v>
      </c>
      <c r="B340" s="11">
        <v>201303</v>
      </c>
      <c r="C340" s="11">
        <v>201311</v>
      </c>
      <c r="D340" s="12">
        <v>65551</v>
      </c>
    </row>
    <row r="341" spans="1:4" x14ac:dyDescent="0.25">
      <c r="A341" t="str">
        <f t="shared" si="227"/>
        <v>201303201312</v>
      </c>
      <c r="B341" s="11">
        <v>201303</v>
      </c>
      <c r="C341" s="11">
        <v>201312</v>
      </c>
      <c r="D341" s="12">
        <v>75581</v>
      </c>
    </row>
    <row r="342" spans="1:4" x14ac:dyDescent="0.25">
      <c r="A342" t="str">
        <f t="shared" si="227"/>
        <v>201303201401</v>
      </c>
      <c r="B342" s="11">
        <v>201303</v>
      </c>
      <c r="C342" s="11">
        <v>201401</v>
      </c>
      <c r="D342" s="12">
        <v>138617</v>
      </c>
    </row>
    <row r="343" spans="1:4" x14ac:dyDescent="0.25">
      <c r="A343" t="str">
        <f t="shared" si="227"/>
        <v>201303201402</v>
      </c>
      <c r="B343" s="11">
        <v>201303</v>
      </c>
      <c r="C343" s="11">
        <v>201402</v>
      </c>
      <c r="D343" s="12">
        <v>54765</v>
      </c>
    </row>
    <row r="344" spans="1:4" x14ac:dyDescent="0.25">
      <c r="A344" t="str">
        <f t="shared" si="227"/>
        <v>201303201403</v>
      </c>
      <c r="B344" s="11">
        <v>201303</v>
      </c>
      <c r="C344" s="11">
        <v>201403</v>
      </c>
      <c r="D344" s="12">
        <v>18092</v>
      </c>
    </row>
    <row r="345" spans="1:4" x14ac:dyDescent="0.25">
      <c r="A345" t="str">
        <f t="shared" si="227"/>
        <v>201303201405</v>
      </c>
      <c r="B345" s="11">
        <v>201303</v>
      </c>
      <c r="C345" s="11">
        <v>201405</v>
      </c>
      <c r="D345" s="12">
        <v>28205</v>
      </c>
    </row>
    <row r="346" spans="1:4" x14ac:dyDescent="0.25">
      <c r="A346" t="str">
        <f t="shared" si="227"/>
        <v>201303201406</v>
      </c>
      <c r="B346" s="11">
        <v>201303</v>
      </c>
      <c r="C346" s="11">
        <v>201406</v>
      </c>
      <c r="D346" s="12">
        <v>127972</v>
      </c>
    </row>
    <row r="347" spans="1:4" x14ac:dyDescent="0.25">
      <c r="A347" t="str">
        <f t="shared" si="227"/>
        <v>201303201407</v>
      </c>
      <c r="B347" s="11">
        <v>201303</v>
      </c>
      <c r="C347" s="11">
        <v>201407</v>
      </c>
      <c r="D347" s="12">
        <v>2857</v>
      </c>
    </row>
    <row r="348" spans="1:4" x14ac:dyDescent="0.25">
      <c r="A348" t="str">
        <f t="shared" si="227"/>
        <v>201303201408</v>
      </c>
      <c r="B348" s="11">
        <v>201303</v>
      </c>
      <c r="C348" s="11">
        <v>201408</v>
      </c>
      <c r="D348" s="12">
        <v>1758</v>
      </c>
    </row>
    <row r="349" spans="1:4" x14ac:dyDescent="0.25">
      <c r="A349" t="str">
        <f t="shared" si="227"/>
        <v>201303201409</v>
      </c>
      <c r="B349" s="11">
        <v>201303</v>
      </c>
      <c r="C349" s="11">
        <v>201409</v>
      </c>
      <c r="D349" s="12">
        <v>4785</v>
      </c>
    </row>
    <row r="350" spans="1:4" x14ac:dyDescent="0.25">
      <c r="A350" t="str">
        <f t="shared" si="227"/>
        <v>201303201411</v>
      </c>
      <c r="B350" s="11">
        <v>201303</v>
      </c>
      <c r="C350" s="11">
        <v>201411</v>
      </c>
      <c r="D350" s="12">
        <v>9994</v>
      </c>
    </row>
    <row r="351" spans="1:4" x14ac:dyDescent="0.25">
      <c r="A351" t="str">
        <f t="shared" si="227"/>
        <v>201303201412</v>
      </c>
      <c r="B351" s="11">
        <v>201303</v>
      </c>
      <c r="C351" s="11">
        <v>201412</v>
      </c>
      <c r="D351" s="12">
        <v>2293</v>
      </c>
    </row>
    <row r="352" spans="1:4" x14ac:dyDescent="0.25">
      <c r="A352" t="str">
        <f t="shared" si="227"/>
        <v>201303201501</v>
      </c>
      <c r="B352" s="11">
        <v>201303</v>
      </c>
      <c r="C352" s="11">
        <v>201501</v>
      </c>
      <c r="D352" s="12">
        <v>183</v>
      </c>
    </row>
    <row r="353" spans="1:4" x14ac:dyDescent="0.25">
      <c r="A353" t="str">
        <f t="shared" si="227"/>
        <v>201304201304</v>
      </c>
      <c r="B353" s="11">
        <v>201304</v>
      </c>
      <c r="C353" s="11">
        <v>201304</v>
      </c>
      <c r="D353" s="12">
        <v>10476240</v>
      </c>
    </row>
    <row r="354" spans="1:4" x14ac:dyDescent="0.25">
      <c r="A354" t="str">
        <f t="shared" si="227"/>
        <v>201304201305</v>
      </c>
      <c r="B354" s="11">
        <v>201304</v>
      </c>
      <c r="C354" s="11">
        <v>201305</v>
      </c>
      <c r="D354" s="12">
        <v>15235608</v>
      </c>
    </row>
    <row r="355" spans="1:4" x14ac:dyDescent="0.25">
      <c r="A355" t="str">
        <f t="shared" si="227"/>
        <v>201304201306</v>
      </c>
      <c r="B355" s="11">
        <v>201304</v>
      </c>
      <c r="C355" s="11">
        <v>201306</v>
      </c>
      <c r="D355" s="12">
        <v>4292949</v>
      </c>
    </row>
    <row r="356" spans="1:4" x14ac:dyDescent="0.25">
      <c r="A356" t="str">
        <f t="shared" si="227"/>
        <v>201304201307</v>
      </c>
      <c r="B356" s="11">
        <v>201304</v>
      </c>
      <c r="C356" s="11">
        <v>201307</v>
      </c>
      <c r="D356" s="12">
        <v>1295296</v>
      </c>
    </row>
    <row r="357" spans="1:4" x14ac:dyDescent="0.25">
      <c r="A357" t="str">
        <f t="shared" si="227"/>
        <v>201304201308</v>
      </c>
      <c r="B357" s="11">
        <v>201304</v>
      </c>
      <c r="C357" s="11">
        <v>201308</v>
      </c>
      <c r="D357" s="12">
        <v>660481</v>
      </c>
    </row>
    <row r="358" spans="1:4" x14ac:dyDescent="0.25">
      <c r="A358" t="str">
        <f t="shared" si="227"/>
        <v>201304201309</v>
      </c>
      <c r="B358" s="11">
        <v>201304</v>
      </c>
      <c r="C358" s="11">
        <v>201309</v>
      </c>
      <c r="D358" s="12">
        <v>238602</v>
      </c>
    </row>
    <row r="359" spans="1:4" x14ac:dyDescent="0.25">
      <c r="A359" t="str">
        <f t="shared" si="227"/>
        <v>201304201310</v>
      </c>
      <c r="B359" s="11">
        <v>201304</v>
      </c>
      <c r="C359" s="11">
        <v>201310</v>
      </c>
      <c r="D359" s="12">
        <v>300034</v>
      </c>
    </row>
    <row r="360" spans="1:4" x14ac:dyDescent="0.25">
      <c r="A360" t="str">
        <f t="shared" si="227"/>
        <v>201304201311</v>
      </c>
      <c r="B360" s="11">
        <v>201304</v>
      </c>
      <c r="C360" s="11">
        <v>201311</v>
      </c>
      <c r="D360" s="12">
        <v>98807</v>
      </c>
    </row>
    <row r="361" spans="1:4" x14ac:dyDescent="0.25">
      <c r="A361" t="str">
        <f t="shared" si="227"/>
        <v>201304201312</v>
      </c>
      <c r="B361" s="11">
        <v>201304</v>
      </c>
      <c r="C361" s="11">
        <v>201312</v>
      </c>
      <c r="D361" s="12">
        <v>92962</v>
      </c>
    </row>
    <row r="362" spans="1:4" x14ac:dyDescent="0.25">
      <c r="A362" t="str">
        <f t="shared" si="227"/>
        <v>201304201401</v>
      </c>
      <c r="B362" s="11">
        <v>201304</v>
      </c>
      <c r="C362" s="11">
        <v>201401</v>
      </c>
      <c r="D362" s="12">
        <v>51151</v>
      </c>
    </row>
    <row r="363" spans="1:4" x14ac:dyDescent="0.25">
      <c r="A363" t="str">
        <f t="shared" si="227"/>
        <v>201304201402</v>
      </c>
      <c r="B363" s="11">
        <v>201304</v>
      </c>
      <c r="C363" s="11">
        <v>201402</v>
      </c>
      <c r="D363" s="12">
        <v>34364</v>
      </c>
    </row>
    <row r="364" spans="1:4" x14ac:dyDescent="0.25">
      <c r="A364" t="str">
        <f t="shared" si="227"/>
        <v>201304201403</v>
      </c>
      <c r="B364" s="11">
        <v>201304</v>
      </c>
      <c r="C364" s="11">
        <v>201403</v>
      </c>
      <c r="D364" s="12">
        <v>27137</v>
      </c>
    </row>
    <row r="365" spans="1:4" x14ac:dyDescent="0.25">
      <c r="A365" t="str">
        <f t="shared" si="227"/>
        <v>201304201404</v>
      </c>
      <c r="B365" s="11">
        <v>201304</v>
      </c>
      <c r="C365" s="11">
        <v>201404</v>
      </c>
      <c r="D365" s="12">
        <v>57883</v>
      </c>
    </row>
    <row r="366" spans="1:4" x14ac:dyDescent="0.25">
      <c r="A366" t="str">
        <f t="shared" si="227"/>
        <v>201304201405</v>
      </c>
      <c r="B366" s="11">
        <v>201304</v>
      </c>
      <c r="C366" s="11">
        <v>201405</v>
      </c>
      <c r="D366" s="12">
        <v>3203</v>
      </c>
    </row>
    <row r="367" spans="1:4" x14ac:dyDescent="0.25">
      <c r="A367" t="str">
        <f t="shared" si="227"/>
        <v>201304201407</v>
      </c>
      <c r="B367" s="11">
        <v>201304</v>
      </c>
      <c r="C367" s="11">
        <v>201407</v>
      </c>
      <c r="D367" s="12">
        <v>4688</v>
      </c>
    </row>
    <row r="368" spans="1:4" x14ac:dyDescent="0.25">
      <c r="A368" t="str">
        <f t="shared" si="227"/>
        <v>201304201408</v>
      </c>
      <c r="B368" s="11">
        <v>201304</v>
      </c>
      <c r="C368" s="11">
        <v>201408</v>
      </c>
      <c r="D368" s="12">
        <v>3719</v>
      </c>
    </row>
    <row r="369" spans="1:4" x14ac:dyDescent="0.25">
      <c r="A369" t="str">
        <f t="shared" si="227"/>
        <v>201304201412</v>
      </c>
      <c r="B369" s="11">
        <v>201304</v>
      </c>
      <c r="C369" s="11">
        <v>201412</v>
      </c>
      <c r="D369" s="12">
        <v>1796</v>
      </c>
    </row>
    <row r="370" spans="1:4" x14ac:dyDescent="0.25">
      <c r="A370" t="str">
        <f t="shared" si="227"/>
        <v>201304201502</v>
      </c>
      <c r="B370" s="11">
        <v>201304</v>
      </c>
      <c r="C370" s="11">
        <v>201502</v>
      </c>
      <c r="D370" s="12">
        <v>3846</v>
      </c>
    </row>
    <row r="371" spans="1:4" x14ac:dyDescent="0.25">
      <c r="A371" t="str">
        <f t="shared" si="227"/>
        <v>201305201305</v>
      </c>
      <c r="B371" s="11">
        <v>201305</v>
      </c>
      <c r="C371" s="11">
        <v>201305</v>
      </c>
      <c r="D371" s="12">
        <v>12380049</v>
      </c>
    </row>
    <row r="372" spans="1:4" x14ac:dyDescent="0.25">
      <c r="A372" t="str">
        <f t="shared" si="227"/>
        <v>201305201306</v>
      </c>
      <c r="B372" s="11">
        <v>201305</v>
      </c>
      <c r="C372" s="11">
        <v>201306</v>
      </c>
      <c r="D372" s="12">
        <v>14483645</v>
      </c>
    </row>
    <row r="373" spans="1:4" x14ac:dyDescent="0.25">
      <c r="A373" t="str">
        <f t="shared" si="227"/>
        <v>201305201307</v>
      </c>
      <c r="B373" s="11">
        <v>201305</v>
      </c>
      <c r="C373" s="11">
        <v>201307</v>
      </c>
      <c r="D373" s="12">
        <v>3612527</v>
      </c>
    </row>
    <row r="374" spans="1:4" x14ac:dyDescent="0.25">
      <c r="A374" t="str">
        <f t="shared" si="227"/>
        <v>201305201308</v>
      </c>
      <c r="B374" s="11">
        <v>201305</v>
      </c>
      <c r="C374" s="11">
        <v>201308</v>
      </c>
      <c r="D374" s="12">
        <v>1448746</v>
      </c>
    </row>
    <row r="375" spans="1:4" x14ac:dyDescent="0.25">
      <c r="A375" t="str">
        <f t="shared" si="227"/>
        <v>201305201309</v>
      </c>
      <c r="B375" s="11">
        <v>201305</v>
      </c>
      <c r="C375" s="11">
        <v>201309</v>
      </c>
      <c r="D375" s="12">
        <v>653104</v>
      </c>
    </row>
    <row r="376" spans="1:4" x14ac:dyDescent="0.25">
      <c r="A376" t="str">
        <f t="shared" si="227"/>
        <v>201305201310</v>
      </c>
      <c r="B376" s="11">
        <v>201305</v>
      </c>
      <c r="C376" s="11">
        <v>201310</v>
      </c>
      <c r="D376" s="12">
        <v>598189</v>
      </c>
    </row>
    <row r="377" spans="1:4" x14ac:dyDescent="0.25">
      <c r="A377" t="str">
        <f t="shared" si="227"/>
        <v>201305201311</v>
      </c>
      <c r="B377" s="11">
        <v>201305</v>
      </c>
      <c r="C377" s="11">
        <v>201311</v>
      </c>
      <c r="D377" s="12">
        <v>182898</v>
      </c>
    </row>
    <row r="378" spans="1:4" x14ac:dyDescent="0.25">
      <c r="A378" t="str">
        <f t="shared" si="227"/>
        <v>201305201312</v>
      </c>
      <c r="B378" s="11">
        <v>201305</v>
      </c>
      <c r="C378" s="11">
        <v>201312</v>
      </c>
      <c r="D378" s="12">
        <v>292266</v>
      </c>
    </row>
    <row r="379" spans="1:4" x14ac:dyDescent="0.25">
      <c r="A379" t="str">
        <f t="shared" si="227"/>
        <v>201305201401</v>
      </c>
      <c r="B379" s="11">
        <v>201305</v>
      </c>
      <c r="C379" s="11">
        <v>201401</v>
      </c>
      <c r="D379" s="12">
        <v>50597</v>
      </c>
    </row>
    <row r="380" spans="1:4" x14ac:dyDescent="0.25">
      <c r="A380" t="str">
        <f t="shared" si="227"/>
        <v>201305201402</v>
      </c>
      <c r="B380" s="11">
        <v>201305</v>
      </c>
      <c r="C380" s="11">
        <v>201402</v>
      </c>
      <c r="D380" s="12">
        <v>62003</v>
      </c>
    </row>
    <row r="381" spans="1:4" x14ac:dyDescent="0.25">
      <c r="A381" t="str">
        <f t="shared" si="227"/>
        <v>201305201403</v>
      </c>
      <c r="B381" s="11">
        <v>201305</v>
      </c>
      <c r="C381" s="11">
        <v>201403</v>
      </c>
      <c r="D381" s="12">
        <v>22693</v>
      </c>
    </row>
    <row r="382" spans="1:4" x14ac:dyDescent="0.25">
      <c r="A382" t="str">
        <f t="shared" si="227"/>
        <v>201305201404</v>
      </c>
      <c r="B382" s="11">
        <v>201305</v>
      </c>
      <c r="C382" s="11">
        <v>201404</v>
      </c>
      <c r="D382" s="12">
        <v>29647</v>
      </c>
    </row>
    <row r="383" spans="1:4" x14ac:dyDescent="0.25">
      <c r="A383" t="str">
        <f t="shared" si="227"/>
        <v>201305201405</v>
      </c>
      <c r="B383" s="11">
        <v>201305</v>
      </c>
      <c r="C383" s="11">
        <v>201405</v>
      </c>
      <c r="D383" s="12">
        <v>33481</v>
      </c>
    </row>
    <row r="384" spans="1:4" x14ac:dyDescent="0.25">
      <c r="A384" t="str">
        <f t="shared" si="227"/>
        <v>201305201406</v>
      </c>
      <c r="B384" s="11">
        <v>201305</v>
      </c>
      <c r="C384" s="11">
        <v>201406</v>
      </c>
      <c r="D384" s="12">
        <v>114704</v>
      </c>
    </row>
    <row r="385" spans="1:4" x14ac:dyDescent="0.25">
      <c r="A385" t="str">
        <f t="shared" si="227"/>
        <v>201305201407</v>
      </c>
      <c r="B385" s="11">
        <v>201305</v>
      </c>
      <c r="C385" s="11">
        <v>201407</v>
      </c>
      <c r="D385" s="12">
        <v>55957</v>
      </c>
    </row>
    <row r="386" spans="1:4" x14ac:dyDescent="0.25">
      <c r="A386" t="str">
        <f t="shared" si="227"/>
        <v>201305201408</v>
      </c>
      <c r="B386" s="11">
        <v>201305</v>
      </c>
      <c r="C386" s="11">
        <v>201408</v>
      </c>
      <c r="D386" s="12">
        <v>24260</v>
      </c>
    </row>
    <row r="387" spans="1:4" x14ac:dyDescent="0.25">
      <c r="A387" t="str">
        <f t="shared" ref="A387:A450" si="228">CONCATENATE(B387,C387)</f>
        <v>201305201409</v>
      </c>
      <c r="B387" s="11">
        <v>201305</v>
      </c>
      <c r="C387" s="11">
        <v>201409</v>
      </c>
      <c r="D387" s="12">
        <v>14745</v>
      </c>
    </row>
    <row r="388" spans="1:4" x14ac:dyDescent="0.25">
      <c r="A388" t="str">
        <f t="shared" si="228"/>
        <v>201305201411</v>
      </c>
      <c r="B388" s="11">
        <v>201305</v>
      </c>
      <c r="C388" s="11">
        <v>201411</v>
      </c>
      <c r="D388" s="12">
        <v>4794</v>
      </c>
    </row>
    <row r="389" spans="1:4" x14ac:dyDescent="0.25">
      <c r="A389" t="str">
        <f t="shared" si="228"/>
        <v>201305201412</v>
      </c>
      <c r="B389" s="11">
        <v>201305</v>
      </c>
      <c r="C389" s="11">
        <v>201412</v>
      </c>
      <c r="D389" s="12">
        <v>731</v>
      </c>
    </row>
    <row r="390" spans="1:4" x14ac:dyDescent="0.25">
      <c r="A390" t="str">
        <f t="shared" si="228"/>
        <v>201305201502</v>
      </c>
      <c r="B390" s="11">
        <v>201305</v>
      </c>
      <c r="C390" s="11">
        <v>201502</v>
      </c>
      <c r="D390" s="12">
        <v>34584</v>
      </c>
    </row>
    <row r="391" spans="1:4" x14ac:dyDescent="0.25">
      <c r="A391" t="str">
        <f t="shared" si="228"/>
        <v>201306201306</v>
      </c>
      <c r="B391" s="11">
        <v>201306</v>
      </c>
      <c r="C391" s="11">
        <v>201306</v>
      </c>
      <c r="D391" s="12">
        <v>13158331</v>
      </c>
    </row>
    <row r="392" spans="1:4" x14ac:dyDescent="0.25">
      <c r="A392" t="str">
        <f t="shared" si="228"/>
        <v>201306201307</v>
      </c>
      <c r="B392" s="11">
        <v>201306</v>
      </c>
      <c r="C392" s="11">
        <v>201307</v>
      </c>
      <c r="D392" s="12">
        <v>15767050</v>
      </c>
    </row>
    <row r="393" spans="1:4" x14ac:dyDescent="0.25">
      <c r="A393" t="str">
        <f t="shared" si="228"/>
        <v>201306201308</v>
      </c>
      <c r="B393" s="11">
        <v>201306</v>
      </c>
      <c r="C393" s="11">
        <v>201308</v>
      </c>
      <c r="D393" s="12">
        <v>5235379</v>
      </c>
    </row>
    <row r="394" spans="1:4" x14ac:dyDescent="0.25">
      <c r="A394" t="str">
        <f t="shared" si="228"/>
        <v>201306201309</v>
      </c>
      <c r="B394" s="11">
        <v>201306</v>
      </c>
      <c r="C394" s="11">
        <v>201309</v>
      </c>
      <c r="D394" s="12">
        <v>1622501</v>
      </c>
    </row>
    <row r="395" spans="1:4" x14ac:dyDescent="0.25">
      <c r="A395" t="str">
        <f t="shared" si="228"/>
        <v>201306201310</v>
      </c>
      <c r="B395" s="11">
        <v>201306</v>
      </c>
      <c r="C395" s="11">
        <v>201310</v>
      </c>
      <c r="D395" s="12">
        <v>725899</v>
      </c>
    </row>
    <row r="396" spans="1:4" x14ac:dyDescent="0.25">
      <c r="A396" t="str">
        <f t="shared" si="228"/>
        <v>201306201311</v>
      </c>
      <c r="B396" s="11">
        <v>201306</v>
      </c>
      <c r="C396" s="11">
        <v>201311</v>
      </c>
      <c r="D396" s="12">
        <v>557898</v>
      </c>
    </row>
    <row r="397" spans="1:4" x14ac:dyDescent="0.25">
      <c r="A397" t="str">
        <f t="shared" si="228"/>
        <v>201306201312</v>
      </c>
      <c r="B397" s="11">
        <v>201306</v>
      </c>
      <c r="C397" s="11">
        <v>201312</v>
      </c>
      <c r="D397" s="12">
        <v>242757</v>
      </c>
    </row>
    <row r="398" spans="1:4" x14ac:dyDescent="0.25">
      <c r="A398" t="str">
        <f t="shared" si="228"/>
        <v>201306201401</v>
      </c>
      <c r="B398" s="11">
        <v>201306</v>
      </c>
      <c r="C398" s="11">
        <v>201401</v>
      </c>
      <c r="D398" s="12">
        <v>122176</v>
      </c>
    </row>
    <row r="399" spans="1:4" x14ac:dyDescent="0.25">
      <c r="A399" t="str">
        <f t="shared" si="228"/>
        <v>201306201402</v>
      </c>
      <c r="B399" s="11">
        <v>201306</v>
      </c>
      <c r="C399" s="11">
        <v>201402</v>
      </c>
      <c r="D399" s="12">
        <v>64044</v>
      </c>
    </row>
    <row r="400" spans="1:4" x14ac:dyDescent="0.25">
      <c r="A400" t="str">
        <f t="shared" si="228"/>
        <v>201306201404</v>
      </c>
      <c r="B400" s="11">
        <v>201306</v>
      </c>
      <c r="C400" s="11">
        <v>201404</v>
      </c>
      <c r="D400" s="12">
        <v>49791</v>
      </c>
    </row>
    <row r="401" spans="1:4" x14ac:dyDescent="0.25">
      <c r="A401" t="str">
        <f t="shared" si="228"/>
        <v>201306201405</v>
      </c>
      <c r="B401" s="11">
        <v>201306</v>
      </c>
      <c r="C401" s="11">
        <v>201405</v>
      </c>
      <c r="D401" s="12">
        <v>59760</v>
      </c>
    </row>
    <row r="402" spans="1:4" x14ac:dyDescent="0.25">
      <c r="A402" t="str">
        <f t="shared" si="228"/>
        <v>201306201406</v>
      </c>
      <c r="B402" s="11">
        <v>201306</v>
      </c>
      <c r="C402" s="11">
        <v>201406</v>
      </c>
      <c r="D402" s="12">
        <v>40789</v>
      </c>
    </row>
    <row r="403" spans="1:4" x14ac:dyDescent="0.25">
      <c r="A403" t="str">
        <f t="shared" si="228"/>
        <v>201306201407</v>
      </c>
      <c r="B403" s="11">
        <v>201306</v>
      </c>
      <c r="C403" s="11">
        <v>201407</v>
      </c>
      <c r="D403" s="12">
        <v>17572</v>
      </c>
    </row>
    <row r="404" spans="1:4" x14ac:dyDescent="0.25">
      <c r="A404" t="str">
        <f t="shared" si="228"/>
        <v>201306201408</v>
      </c>
      <c r="B404" s="11">
        <v>201306</v>
      </c>
      <c r="C404" s="11">
        <v>201408</v>
      </c>
      <c r="D404" s="12">
        <v>23805</v>
      </c>
    </row>
    <row r="405" spans="1:4" x14ac:dyDescent="0.25">
      <c r="A405" t="str">
        <f t="shared" si="228"/>
        <v>201306201409</v>
      </c>
      <c r="B405" s="11">
        <v>201306</v>
      </c>
      <c r="C405" s="11">
        <v>201409</v>
      </c>
      <c r="D405" s="12">
        <v>8863</v>
      </c>
    </row>
    <row r="406" spans="1:4" x14ac:dyDescent="0.25">
      <c r="A406" t="str">
        <f t="shared" si="228"/>
        <v>201306201410</v>
      </c>
      <c r="B406" s="11">
        <v>201306</v>
      </c>
      <c r="C406" s="11">
        <v>201410</v>
      </c>
      <c r="D406" s="12">
        <v>55947</v>
      </c>
    </row>
    <row r="407" spans="1:4" x14ac:dyDescent="0.25">
      <c r="A407" t="str">
        <f t="shared" si="228"/>
        <v>201306201411</v>
      </c>
      <c r="B407" s="11">
        <v>201306</v>
      </c>
      <c r="C407" s="11">
        <v>201411</v>
      </c>
      <c r="D407" s="12">
        <v>486</v>
      </c>
    </row>
    <row r="408" spans="1:4" x14ac:dyDescent="0.25">
      <c r="A408" t="str">
        <f t="shared" si="228"/>
        <v>201306201501</v>
      </c>
      <c r="B408" s="11">
        <v>201306</v>
      </c>
      <c r="C408" s="11">
        <v>201501</v>
      </c>
      <c r="D408" s="12">
        <v>2686</v>
      </c>
    </row>
    <row r="409" spans="1:4" x14ac:dyDescent="0.25">
      <c r="A409" t="str">
        <f t="shared" si="228"/>
        <v>201306201502</v>
      </c>
      <c r="B409" s="11">
        <v>201306</v>
      </c>
      <c r="C409" s="11">
        <v>201502</v>
      </c>
      <c r="D409" s="12">
        <v>2269</v>
      </c>
    </row>
    <row r="410" spans="1:4" x14ac:dyDescent="0.25">
      <c r="A410" t="str">
        <f t="shared" si="228"/>
        <v>201306201503</v>
      </c>
      <c r="B410" s="11">
        <v>201306</v>
      </c>
      <c r="C410" s="11">
        <v>201503</v>
      </c>
      <c r="D410" s="12">
        <v>18664</v>
      </c>
    </row>
    <row r="411" spans="1:4" x14ac:dyDescent="0.25">
      <c r="A411" t="str">
        <f t="shared" si="228"/>
        <v>201307201307</v>
      </c>
      <c r="B411" s="11">
        <v>201307</v>
      </c>
      <c r="C411" s="11">
        <v>201307</v>
      </c>
      <c r="D411" s="12">
        <v>10369254</v>
      </c>
    </row>
    <row r="412" spans="1:4" x14ac:dyDescent="0.25">
      <c r="A412" t="str">
        <f t="shared" si="228"/>
        <v>201307201308</v>
      </c>
      <c r="B412" s="11">
        <v>201307</v>
      </c>
      <c r="C412" s="11">
        <v>201308</v>
      </c>
      <c r="D412" s="12">
        <v>13488899</v>
      </c>
    </row>
    <row r="413" spans="1:4" x14ac:dyDescent="0.25">
      <c r="A413" t="str">
        <f t="shared" si="228"/>
        <v>201307201309</v>
      </c>
      <c r="B413" s="11">
        <v>201307</v>
      </c>
      <c r="C413" s="11">
        <v>201309</v>
      </c>
      <c r="D413" s="12">
        <v>3813498</v>
      </c>
    </row>
    <row r="414" spans="1:4" x14ac:dyDescent="0.25">
      <c r="A414" t="str">
        <f t="shared" si="228"/>
        <v>201307201310</v>
      </c>
      <c r="B414" s="11">
        <v>201307</v>
      </c>
      <c r="C414" s="11">
        <v>201310</v>
      </c>
      <c r="D414" s="12">
        <v>1364673</v>
      </c>
    </row>
    <row r="415" spans="1:4" x14ac:dyDescent="0.25">
      <c r="A415" t="str">
        <f t="shared" si="228"/>
        <v>201307201311</v>
      </c>
      <c r="B415" s="11">
        <v>201307</v>
      </c>
      <c r="C415" s="11">
        <v>201311</v>
      </c>
      <c r="D415" s="12">
        <v>708878</v>
      </c>
    </row>
    <row r="416" spans="1:4" x14ac:dyDescent="0.25">
      <c r="A416" t="str">
        <f t="shared" si="228"/>
        <v>201307201312</v>
      </c>
      <c r="B416" s="11">
        <v>201307</v>
      </c>
      <c r="C416" s="11">
        <v>201312</v>
      </c>
      <c r="D416" s="12">
        <v>474013</v>
      </c>
    </row>
    <row r="417" spans="1:4" x14ac:dyDescent="0.25">
      <c r="A417" t="str">
        <f t="shared" si="228"/>
        <v>201307201401</v>
      </c>
      <c r="B417" s="11">
        <v>201307</v>
      </c>
      <c r="C417" s="11">
        <v>201401</v>
      </c>
      <c r="D417" s="12">
        <v>529911</v>
      </c>
    </row>
    <row r="418" spans="1:4" x14ac:dyDescent="0.25">
      <c r="A418" t="str">
        <f t="shared" si="228"/>
        <v>201307201402</v>
      </c>
      <c r="B418" s="11">
        <v>201307</v>
      </c>
      <c r="C418" s="11">
        <v>201402</v>
      </c>
      <c r="D418" s="12">
        <v>154062</v>
      </c>
    </row>
    <row r="419" spans="1:4" x14ac:dyDescent="0.25">
      <c r="A419" t="str">
        <f t="shared" si="228"/>
        <v>201307201403</v>
      </c>
      <c r="B419" s="11">
        <v>201307</v>
      </c>
      <c r="C419" s="11">
        <v>201403</v>
      </c>
      <c r="D419" s="12">
        <v>4391</v>
      </c>
    </row>
    <row r="420" spans="1:4" x14ac:dyDescent="0.25">
      <c r="A420" t="str">
        <f t="shared" si="228"/>
        <v>201307201404</v>
      </c>
      <c r="B420" s="11">
        <v>201307</v>
      </c>
      <c r="C420" s="11">
        <v>201404</v>
      </c>
      <c r="D420" s="12">
        <v>165146</v>
      </c>
    </row>
    <row r="421" spans="1:4" x14ac:dyDescent="0.25">
      <c r="A421" t="str">
        <f t="shared" si="228"/>
        <v>201307201405</v>
      </c>
      <c r="B421" s="11">
        <v>201307</v>
      </c>
      <c r="C421" s="11">
        <v>201405</v>
      </c>
      <c r="D421" s="12">
        <v>67001</v>
      </c>
    </row>
    <row r="422" spans="1:4" x14ac:dyDescent="0.25">
      <c r="A422" t="str">
        <f t="shared" si="228"/>
        <v>201307201406</v>
      </c>
      <c r="B422" s="11">
        <v>201307</v>
      </c>
      <c r="C422" s="11">
        <v>201406</v>
      </c>
      <c r="D422" s="12">
        <v>24617</v>
      </c>
    </row>
    <row r="423" spans="1:4" x14ac:dyDescent="0.25">
      <c r="A423" t="str">
        <f t="shared" si="228"/>
        <v>201307201407</v>
      </c>
      <c r="B423" s="11">
        <v>201307</v>
      </c>
      <c r="C423" s="11">
        <v>201407</v>
      </c>
      <c r="D423" s="12">
        <v>23197</v>
      </c>
    </row>
    <row r="424" spans="1:4" x14ac:dyDescent="0.25">
      <c r="A424" t="str">
        <f t="shared" si="228"/>
        <v>201307201408</v>
      </c>
      <c r="B424" s="11">
        <v>201307</v>
      </c>
      <c r="C424" s="11">
        <v>201408</v>
      </c>
      <c r="D424" s="12">
        <v>13727</v>
      </c>
    </row>
    <row r="425" spans="1:4" x14ac:dyDescent="0.25">
      <c r="A425" t="str">
        <f t="shared" si="228"/>
        <v>201307201409</v>
      </c>
      <c r="B425" s="11">
        <v>201307</v>
      </c>
      <c r="C425" s="11">
        <v>201409</v>
      </c>
      <c r="D425" s="12">
        <v>3912</v>
      </c>
    </row>
    <row r="426" spans="1:4" x14ac:dyDescent="0.25">
      <c r="A426" t="str">
        <f t="shared" si="228"/>
        <v>201307201410</v>
      </c>
      <c r="B426" s="11">
        <v>201307</v>
      </c>
      <c r="C426" s="11">
        <v>201410</v>
      </c>
      <c r="D426" s="12">
        <v>37193</v>
      </c>
    </row>
    <row r="427" spans="1:4" x14ac:dyDescent="0.25">
      <c r="A427" t="str">
        <f t="shared" si="228"/>
        <v>201307201411</v>
      </c>
      <c r="B427" s="11">
        <v>201307</v>
      </c>
      <c r="C427" s="11">
        <v>201411</v>
      </c>
      <c r="D427" s="12">
        <v>4004</v>
      </c>
    </row>
    <row r="428" spans="1:4" x14ac:dyDescent="0.25">
      <c r="A428" t="str">
        <f t="shared" si="228"/>
        <v>201307201412</v>
      </c>
      <c r="B428" s="11">
        <v>201307</v>
      </c>
      <c r="C428" s="11">
        <v>201412</v>
      </c>
      <c r="D428" s="12">
        <v>3768</v>
      </c>
    </row>
    <row r="429" spans="1:4" x14ac:dyDescent="0.25">
      <c r="A429" t="str">
        <f t="shared" si="228"/>
        <v>201307201502</v>
      </c>
      <c r="B429" s="11">
        <v>201307</v>
      </c>
      <c r="C429" s="11">
        <v>201502</v>
      </c>
      <c r="D429" s="12">
        <v>2613</v>
      </c>
    </row>
    <row r="430" spans="1:4" x14ac:dyDescent="0.25">
      <c r="A430" t="str">
        <f t="shared" si="228"/>
        <v>201307201503</v>
      </c>
      <c r="B430" s="11">
        <v>201307</v>
      </c>
      <c r="C430" s="11">
        <v>201503</v>
      </c>
      <c r="D430" s="12">
        <v>4531</v>
      </c>
    </row>
    <row r="431" spans="1:4" x14ac:dyDescent="0.25">
      <c r="A431" t="str">
        <f t="shared" si="228"/>
        <v>201308201308</v>
      </c>
      <c r="B431" s="11">
        <v>201308</v>
      </c>
      <c r="C431" s="11">
        <v>201308</v>
      </c>
      <c r="D431" s="12">
        <v>13831668</v>
      </c>
    </row>
    <row r="432" spans="1:4" x14ac:dyDescent="0.25">
      <c r="A432" t="str">
        <f t="shared" si="228"/>
        <v>201308201309</v>
      </c>
      <c r="B432" s="11">
        <v>201308</v>
      </c>
      <c r="C432" s="11">
        <v>201309</v>
      </c>
      <c r="D432" s="12">
        <v>17055836</v>
      </c>
    </row>
    <row r="433" spans="1:4" x14ac:dyDescent="0.25">
      <c r="A433" t="str">
        <f t="shared" si="228"/>
        <v>201308201310</v>
      </c>
      <c r="B433" s="11">
        <v>201308</v>
      </c>
      <c r="C433" s="11">
        <v>201310</v>
      </c>
      <c r="D433" s="12">
        <v>3611350</v>
      </c>
    </row>
    <row r="434" spans="1:4" x14ac:dyDescent="0.25">
      <c r="A434" t="str">
        <f t="shared" si="228"/>
        <v>201308201311</v>
      </c>
      <c r="B434" s="11">
        <v>201308</v>
      </c>
      <c r="C434" s="11">
        <v>201311</v>
      </c>
      <c r="D434" s="12">
        <v>1435748</v>
      </c>
    </row>
    <row r="435" spans="1:4" x14ac:dyDescent="0.25">
      <c r="A435" t="str">
        <f t="shared" si="228"/>
        <v>201308201312</v>
      </c>
      <c r="B435" s="11">
        <v>201308</v>
      </c>
      <c r="C435" s="11">
        <v>201312</v>
      </c>
      <c r="D435" s="12">
        <v>574859</v>
      </c>
    </row>
    <row r="436" spans="1:4" x14ac:dyDescent="0.25">
      <c r="A436" t="str">
        <f t="shared" si="228"/>
        <v>201308201401</v>
      </c>
      <c r="B436" s="11">
        <v>201308</v>
      </c>
      <c r="C436" s="11">
        <v>201401</v>
      </c>
      <c r="D436" s="12">
        <v>452170</v>
      </c>
    </row>
    <row r="437" spans="1:4" x14ac:dyDescent="0.25">
      <c r="A437" t="str">
        <f t="shared" si="228"/>
        <v>201308201402</v>
      </c>
      <c r="B437" s="11">
        <v>201308</v>
      </c>
      <c r="C437" s="11">
        <v>201402</v>
      </c>
      <c r="D437" s="12">
        <v>225865</v>
      </c>
    </row>
    <row r="438" spans="1:4" x14ac:dyDescent="0.25">
      <c r="A438" t="str">
        <f t="shared" si="228"/>
        <v>201308201403</v>
      </c>
      <c r="B438" s="11">
        <v>201308</v>
      </c>
      <c r="C438" s="11">
        <v>201403</v>
      </c>
      <c r="D438" s="12">
        <v>234200</v>
      </c>
    </row>
    <row r="439" spans="1:4" x14ac:dyDescent="0.25">
      <c r="A439" t="str">
        <f t="shared" si="228"/>
        <v>201308201404</v>
      </c>
      <c r="B439" s="11">
        <v>201308</v>
      </c>
      <c r="C439" s="11">
        <v>201404</v>
      </c>
      <c r="D439" s="12">
        <v>152469</v>
      </c>
    </row>
    <row r="440" spans="1:4" x14ac:dyDescent="0.25">
      <c r="A440" t="str">
        <f t="shared" si="228"/>
        <v>201308201405</v>
      </c>
      <c r="B440" s="11">
        <v>201308</v>
      </c>
      <c r="C440" s="11">
        <v>201405</v>
      </c>
      <c r="D440" s="12">
        <v>57628</v>
      </c>
    </row>
    <row r="441" spans="1:4" x14ac:dyDescent="0.25">
      <c r="A441" t="str">
        <f t="shared" si="228"/>
        <v>201308201406</v>
      </c>
      <c r="B441" s="11">
        <v>201308</v>
      </c>
      <c r="C441" s="11">
        <v>201406</v>
      </c>
      <c r="D441" s="12">
        <v>27916</v>
      </c>
    </row>
    <row r="442" spans="1:4" x14ac:dyDescent="0.25">
      <c r="A442" t="str">
        <f t="shared" si="228"/>
        <v>201308201407</v>
      </c>
      <c r="B442" s="11">
        <v>201308</v>
      </c>
      <c r="C442" s="11">
        <v>201407</v>
      </c>
      <c r="D442" s="12">
        <v>20703</v>
      </c>
    </row>
    <row r="443" spans="1:4" x14ac:dyDescent="0.25">
      <c r="A443" t="str">
        <f t="shared" si="228"/>
        <v>201308201408</v>
      </c>
      <c r="B443" s="11">
        <v>201308</v>
      </c>
      <c r="C443" s="11">
        <v>201408</v>
      </c>
      <c r="D443" s="12">
        <v>25954</v>
      </c>
    </row>
    <row r="444" spans="1:4" x14ac:dyDescent="0.25">
      <c r="A444" t="str">
        <f t="shared" si="228"/>
        <v>201308201409</v>
      </c>
      <c r="B444" s="11">
        <v>201308</v>
      </c>
      <c r="C444" s="11">
        <v>201409</v>
      </c>
      <c r="D444" s="12">
        <v>16886</v>
      </c>
    </row>
    <row r="445" spans="1:4" x14ac:dyDescent="0.25">
      <c r="A445" t="str">
        <f t="shared" si="228"/>
        <v>201308201410</v>
      </c>
      <c r="B445" s="11">
        <v>201308</v>
      </c>
      <c r="C445" s="11">
        <v>201410</v>
      </c>
      <c r="D445" s="12">
        <v>1439</v>
      </c>
    </row>
    <row r="446" spans="1:4" x14ac:dyDescent="0.25">
      <c r="A446" t="str">
        <f t="shared" si="228"/>
        <v>201308201412</v>
      </c>
      <c r="B446" s="11">
        <v>201308</v>
      </c>
      <c r="C446" s="11">
        <v>201412</v>
      </c>
      <c r="D446" s="12">
        <v>2589</v>
      </c>
    </row>
    <row r="447" spans="1:4" x14ac:dyDescent="0.25">
      <c r="A447" t="str">
        <f t="shared" si="228"/>
        <v>201308201501</v>
      </c>
      <c r="B447" s="11">
        <v>201308</v>
      </c>
      <c r="C447" s="11">
        <v>201501</v>
      </c>
      <c r="D447" s="12">
        <v>11336</v>
      </c>
    </row>
    <row r="448" spans="1:4" x14ac:dyDescent="0.25">
      <c r="A448" t="str">
        <f t="shared" si="228"/>
        <v>201308201502</v>
      </c>
      <c r="B448" s="11">
        <v>201308</v>
      </c>
      <c r="C448" s="11">
        <v>201502</v>
      </c>
      <c r="D448" s="12">
        <v>2304</v>
      </c>
    </row>
    <row r="449" spans="1:4" x14ac:dyDescent="0.25">
      <c r="A449" t="str">
        <f t="shared" si="228"/>
        <v>201309201309</v>
      </c>
      <c r="B449" s="11">
        <v>201309</v>
      </c>
      <c r="C449" s="11">
        <v>201309</v>
      </c>
      <c r="D449" s="12">
        <v>13498383</v>
      </c>
    </row>
    <row r="450" spans="1:4" x14ac:dyDescent="0.25">
      <c r="A450" t="str">
        <f t="shared" si="228"/>
        <v>201309201310</v>
      </c>
      <c r="B450" s="11">
        <v>201309</v>
      </c>
      <c r="C450" s="11">
        <v>201310</v>
      </c>
      <c r="D450" s="12">
        <v>16921002</v>
      </c>
    </row>
    <row r="451" spans="1:4" x14ac:dyDescent="0.25">
      <c r="A451" t="str">
        <f t="shared" ref="A451:A514" si="229">CONCATENATE(B451,C451)</f>
        <v>201309201311</v>
      </c>
      <c r="B451" s="11">
        <v>201309</v>
      </c>
      <c r="C451" s="11">
        <v>201311</v>
      </c>
      <c r="D451" s="12">
        <v>5365648</v>
      </c>
    </row>
    <row r="452" spans="1:4" x14ac:dyDescent="0.25">
      <c r="A452" t="str">
        <f t="shared" si="229"/>
        <v>201309201312</v>
      </c>
      <c r="B452" s="11">
        <v>201309</v>
      </c>
      <c r="C452" s="11">
        <v>201312</v>
      </c>
      <c r="D452" s="12">
        <v>2210022</v>
      </c>
    </row>
    <row r="453" spans="1:4" x14ac:dyDescent="0.25">
      <c r="A453" t="str">
        <f t="shared" si="229"/>
        <v>201309201401</v>
      </c>
      <c r="B453" s="11">
        <v>201309</v>
      </c>
      <c r="C453" s="11">
        <v>201401</v>
      </c>
      <c r="D453" s="12">
        <v>684351</v>
      </c>
    </row>
    <row r="454" spans="1:4" x14ac:dyDescent="0.25">
      <c r="A454" t="str">
        <f t="shared" si="229"/>
        <v>201309201402</v>
      </c>
      <c r="B454" s="11">
        <v>201309</v>
      </c>
      <c r="C454" s="11">
        <v>201402</v>
      </c>
      <c r="D454" s="12">
        <v>321885</v>
      </c>
    </row>
    <row r="455" spans="1:4" x14ac:dyDescent="0.25">
      <c r="A455" t="str">
        <f t="shared" si="229"/>
        <v>201309201403</v>
      </c>
      <c r="B455" s="11">
        <v>201309</v>
      </c>
      <c r="C455" s="11">
        <v>201403</v>
      </c>
      <c r="D455" s="12">
        <v>216739</v>
      </c>
    </row>
    <row r="456" spans="1:4" x14ac:dyDescent="0.25">
      <c r="A456" t="str">
        <f t="shared" si="229"/>
        <v>201309201404</v>
      </c>
      <c r="B456" s="11">
        <v>201309</v>
      </c>
      <c r="C456" s="11">
        <v>201404</v>
      </c>
      <c r="D456" s="12">
        <v>131882</v>
      </c>
    </row>
    <row r="457" spans="1:4" x14ac:dyDescent="0.25">
      <c r="A457" t="str">
        <f t="shared" si="229"/>
        <v>201309201405</v>
      </c>
      <c r="B457" s="11">
        <v>201309</v>
      </c>
      <c r="C457" s="11">
        <v>201405</v>
      </c>
      <c r="D457" s="12">
        <v>210988</v>
      </c>
    </row>
    <row r="458" spans="1:4" x14ac:dyDescent="0.25">
      <c r="A458" t="str">
        <f t="shared" si="229"/>
        <v>201309201406</v>
      </c>
      <c r="B458" s="11">
        <v>201309</v>
      </c>
      <c r="C458" s="11">
        <v>201406</v>
      </c>
      <c r="D458" s="12">
        <v>49935</v>
      </c>
    </row>
    <row r="459" spans="1:4" x14ac:dyDescent="0.25">
      <c r="A459" t="str">
        <f t="shared" si="229"/>
        <v>201309201407</v>
      </c>
      <c r="B459" s="11">
        <v>201309</v>
      </c>
      <c r="C459" s="11">
        <v>201407</v>
      </c>
      <c r="D459" s="12">
        <v>12648</v>
      </c>
    </row>
    <row r="460" spans="1:4" x14ac:dyDescent="0.25">
      <c r="A460" t="str">
        <f t="shared" si="229"/>
        <v>201309201408</v>
      </c>
      <c r="B460" s="11">
        <v>201309</v>
      </c>
      <c r="C460" s="11">
        <v>201408</v>
      </c>
      <c r="D460" s="12">
        <v>19339</v>
      </c>
    </row>
    <row r="461" spans="1:4" x14ac:dyDescent="0.25">
      <c r="A461" t="str">
        <f t="shared" si="229"/>
        <v>201309201410</v>
      </c>
      <c r="B461" s="11">
        <v>201309</v>
      </c>
      <c r="C461" s="11">
        <v>201410</v>
      </c>
      <c r="D461" s="12">
        <v>35386</v>
      </c>
    </row>
    <row r="462" spans="1:4" x14ac:dyDescent="0.25">
      <c r="A462" t="str">
        <f t="shared" si="229"/>
        <v>201309201411</v>
      </c>
      <c r="B462" s="11">
        <v>201309</v>
      </c>
      <c r="C462" s="11">
        <v>201411</v>
      </c>
      <c r="D462" s="12">
        <v>17078</v>
      </c>
    </row>
    <row r="463" spans="1:4" x14ac:dyDescent="0.25">
      <c r="A463" t="str">
        <f t="shared" si="229"/>
        <v>201309201412</v>
      </c>
      <c r="B463" s="11">
        <v>201309</v>
      </c>
      <c r="C463" s="11">
        <v>201412</v>
      </c>
      <c r="D463" s="12">
        <v>3287</v>
      </c>
    </row>
    <row r="464" spans="1:4" x14ac:dyDescent="0.25">
      <c r="A464" t="str">
        <f t="shared" si="229"/>
        <v>201309201502</v>
      </c>
      <c r="B464" s="11">
        <v>201309</v>
      </c>
      <c r="C464" s="11">
        <v>201502</v>
      </c>
      <c r="D464" s="12">
        <v>4347</v>
      </c>
    </row>
    <row r="465" spans="1:4" x14ac:dyDescent="0.25">
      <c r="A465" t="str">
        <f t="shared" si="229"/>
        <v>201310201310</v>
      </c>
      <c r="B465" s="11">
        <v>201310</v>
      </c>
      <c r="C465" s="11">
        <v>201310</v>
      </c>
      <c r="D465" s="12">
        <v>12259722</v>
      </c>
    </row>
    <row r="466" spans="1:4" x14ac:dyDescent="0.25">
      <c r="A466" t="str">
        <f t="shared" si="229"/>
        <v>201310201311</v>
      </c>
      <c r="B466" s="11">
        <v>201310</v>
      </c>
      <c r="C466" s="11">
        <v>201311</v>
      </c>
      <c r="D466" s="12">
        <v>16802712</v>
      </c>
    </row>
    <row r="467" spans="1:4" x14ac:dyDescent="0.25">
      <c r="A467" t="str">
        <f t="shared" si="229"/>
        <v>201310201312</v>
      </c>
      <c r="B467" s="11">
        <v>201310</v>
      </c>
      <c r="C467" s="11">
        <v>201312</v>
      </c>
      <c r="D467" s="12">
        <v>4335024</v>
      </c>
    </row>
    <row r="468" spans="1:4" x14ac:dyDescent="0.25">
      <c r="A468" t="str">
        <f t="shared" si="229"/>
        <v>201310201401</v>
      </c>
      <c r="B468" s="11">
        <v>201310</v>
      </c>
      <c r="C468" s="11">
        <v>201401</v>
      </c>
      <c r="D468" s="12">
        <v>2009269</v>
      </c>
    </row>
    <row r="469" spans="1:4" x14ac:dyDescent="0.25">
      <c r="A469" t="str">
        <f t="shared" si="229"/>
        <v>201310201402</v>
      </c>
      <c r="B469" s="11">
        <v>201310</v>
      </c>
      <c r="C469" s="11">
        <v>201402</v>
      </c>
      <c r="D469" s="12">
        <v>932533</v>
      </c>
    </row>
    <row r="470" spans="1:4" x14ac:dyDescent="0.25">
      <c r="A470" t="str">
        <f t="shared" si="229"/>
        <v>201310201403</v>
      </c>
      <c r="B470" s="11">
        <v>201310</v>
      </c>
      <c r="C470" s="11">
        <v>201403</v>
      </c>
      <c r="D470" s="12">
        <v>335129</v>
      </c>
    </row>
    <row r="471" spans="1:4" x14ac:dyDescent="0.25">
      <c r="A471" t="str">
        <f t="shared" si="229"/>
        <v>201310201404</v>
      </c>
      <c r="B471" s="11">
        <v>201310</v>
      </c>
      <c r="C471" s="11">
        <v>201404</v>
      </c>
      <c r="D471" s="12">
        <v>181178</v>
      </c>
    </row>
    <row r="472" spans="1:4" x14ac:dyDescent="0.25">
      <c r="A472" t="str">
        <f t="shared" si="229"/>
        <v>201310201405</v>
      </c>
      <c r="B472" s="11">
        <v>201310</v>
      </c>
      <c r="C472" s="11">
        <v>201405</v>
      </c>
      <c r="D472" s="12">
        <v>124771</v>
      </c>
    </row>
    <row r="473" spans="1:4" x14ac:dyDescent="0.25">
      <c r="A473" t="str">
        <f t="shared" si="229"/>
        <v>201310201406</v>
      </c>
      <c r="B473" s="11">
        <v>201310</v>
      </c>
      <c r="C473" s="11">
        <v>201406</v>
      </c>
      <c r="D473" s="12">
        <v>29653</v>
      </c>
    </row>
    <row r="474" spans="1:4" x14ac:dyDescent="0.25">
      <c r="A474" t="str">
        <f t="shared" si="229"/>
        <v>201310201407</v>
      </c>
      <c r="B474" s="11">
        <v>201310</v>
      </c>
      <c r="C474" s="11">
        <v>201407</v>
      </c>
      <c r="D474" s="12">
        <v>44704</v>
      </c>
    </row>
    <row r="475" spans="1:4" x14ac:dyDescent="0.25">
      <c r="A475" t="str">
        <f t="shared" si="229"/>
        <v>201310201408</v>
      </c>
      <c r="B475" s="11">
        <v>201310</v>
      </c>
      <c r="C475" s="11">
        <v>201408</v>
      </c>
      <c r="D475" s="12">
        <v>57353</v>
      </c>
    </row>
    <row r="476" spans="1:4" x14ac:dyDescent="0.25">
      <c r="A476" t="str">
        <f t="shared" si="229"/>
        <v>201310201409</v>
      </c>
      <c r="B476" s="11">
        <v>201310</v>
      </c>
      <c r="C476" s="11">
        <v>201409</v>
      </c>
      <c r="D476" s="12">
        <v>30667</v>
      </c>
    </row>
    <row r="477" spans="1:4" x14ac:dyDescent="0.25">
      <c r="A477" t="str">
        <f t="shared" si="229"/>
        <v>201310201410</v>
      </c>
      <c r="B477" s="11">
        <v>201310</v>
      </c>
      <c r="C477" s="11">
        <v>201410</v>
      </c>
      <c r="D477" s="12">
        <v>28600</v>
      </c>
    </row>
    <row r="478" spans="1:4" x14ac:dyDescent="0.25">
      <c r="A478" t="str">
        <f t="shared" si="229"/>
        <v>201310201411</v>
      </c>
      <c r="B478" s="11">
        <v>201310</v>
      </c>
      <c r="C478" s="11">
        <v>201411</v>
      </c>
      <c r="D478" s="12">
        <v>8244</v>
      </c>
    </row>
    <row r="479" spans="1:4" x14ac:dyDescent="0.25">
      <c r="A479" t="str">
        <f t="shared" si="229"/>
        <v>201310201412</v>
      </c>
      <c r="B479" s="11">
        <v>201310</v>
      </c>
      <c r="C479" s="11">
        <v>201412</v>
      </c>
      <c r="D479" s="12">
        <v>10454</v>
      </c>
    </row>
    <row r="480" spans="1:4" x14ac:dyDescent="0.25">
      <c r="A480" t="str">
        <f t="shared" si="229"/>
        <v>201310201502</v>
      </c>
      <c r="B480" s="11">
        <v>201310</v>
      </c>
      <c r="C480" s="11">
        <v>201502</v>
      </c>
      <c r="D480" s="12">
        <v>5489</v>
      </c>
    </row>
    <row r="481" spans="1:4" x14ac:dyDescent="0.25">
      <c r="A481" t="str">
        <f t="shared" si="229"/>
        <v>201310201503</v>
      </c>
      <c r="B481" s="11">
        <v>201310</v>
      </c>
      <c r="C481" s="11">
        <v>201503</v>
      </c>
      <c r="D481" s="12">
        <v>844</v>
      </c>
    </row>
    <row r="482" spans="1:4" x14ac:dyDescent="0.25">
      <c r="A482" t="str">
        <f t="shared" si="229"/>
        <v>201311201311</v>
      </c>
      <c r="B482" s="11">
        <v>201311</v>
      </c>
      <c r="C482" s="11">
        <v>201311</v>
      </c>
      <c r="D482" s="12">
        <v>14027306</v>
      </c>
    </row>
    <row r="483" spans="1:4" x14ac:dyDescent="0.25">
      <c r="A483" t="str">
        <f t="shared" si="229"/>
        <v>201311201312</v>
      </c>
      <c r="B483" s="11">
        <v>201311</v>
      </c>
      <c r="C483" s="11">
        <v>201312</v>
      </c>
      <c r="D483" s="12">
        <v>17403007</v>
      </c>
    </row>
    <row r="484" spans="1:4" x14ac:dyDescent="0.25">
      <c r="A484" t="str">
        <f t="shared" si="229"/>
        <v>201311201401</v>
      </c>
      <c r="B484" s="11">
        <v>201311</v>
      </c>
      <c r="C484" s="11">
        <v>201401</v>
      </c>
      <c r="D484" s="12">
        <v>3860379</v>
      </c>
    </row>
    <row r="485" spans="1:4" x14ac:dyDescent="0.25">
      <c r="A485" t="str">
        <f t="shared" si="229"/>
        <v>201311201402</v>
      </c>
      <c r="B485" s="11">
        <v>201311</v>
      </c>
      <c r="C485" s="11">
        <v>201402</v>
      </c>
      <c r="D485" s="12">
        <v>1311905</v>
      </c>
    </row>
    <row r="486" spans="1:4" x14ac:dyDescent="0.25">
      <c r="A486" t="str">
        <f t="shared" si="229"/>
        <v>201311201403</v>
      </c>
      <c r="B486" s="11">
        <v>201311</v>
      </c>
      <c r="C486" s="11">
        <v>201403</v>
      </c>
      <c r="D486" s="12">
        <v>631541</v>
      </c>
    </row>
    <row r="487" spans="1:4" x14ac:dyDescent="0.25">
      <c r="A487" t="str">
        <f t="shared" si="229"/>
        <v>201311201404</v>
      </c>
      <c r="B487" s="11">
        <v>201311</v>
      </c>
      <c r="C487" s="11">
        <v>201404</v>
      </c>
      <c r="D487" s="12">
        <v>538504</v>
      </c>
    </row>
    <row r="488" spans="1:4" x14ac:dyDescent="0.25">
      <c r="A488" t="str">
        <f t="shared" si="229"/>
        <v>201311201405</v>
      </c>
      <c r="B488" s="11">
        <v>201311</v>
      </c>
      <c r="C488" s="11">
        <v>201405</v>
      </c>
      <c r="D488" s="12">
        <v>640509</v>
      </c>
    </row>
    <row r="489" spans="1:4" x14ac:dyDescent="0.25">
      <c r="A489" t="str">
        <f t="shared" si="229"/>
        <v>201311201406</v>
      </c>
      <c r="B489" s="11">
        <v>201311</v>
      </c>
      <c r="C489" s="11">
        <v>201406</v>
      </c>
      <c r="D489" s="12">
        <v>251815</v>
      </c>
    </row>
    <row r="490" spans="1:4" x14ac:dyDescent="0.25">
      <c r="A490" t="str">
        <f t="shared" si="229"/>
        <v>201311201407</v>
      </c>
      <c r="B490" s="11">
        <v>201311</v>
      </c>
      <c r="C490" s="11">
        <v>201407</v>
      </c>
      <c r="D490" s="12">
        <v>104879</v>
      </c>
    </row>
    <row r="491" spans="1:4" x14ac:dyDescent="0.25">
      <c r="A491" t="str">
        <f t="shared" si="229"/>
        <v>201311201408</v>
      </c>
      <c r="B491" s="11">
        <v>201311</v>
      </c>
      <c r="C491" s="11">
        <v>201408</v>
      </c>
      <c r="D491" s="12">
        <v>47318</v>
      </c>
    </row>
    <row r="492" spans="1:4" x14ac:dyDescent="0.25">
      <c r="A492" t="str">
        <f t="shared" si="229"/>
        <v>201311201409</v>
      </c>
      <c r="B492" s="11">
        <v>201311</v>
      </c>
      <c r="C492" s="11">
        <v>201409</v>
      </c>
      <c r="D492" s="12">
        <v>46944</v>
      </c>
    </row>
    <row r="493" spans="1:4" x14ac:dyDescent="0.25">
      <c r="A493" t="str">
        <f t="shared" si="229"/>
        <v>201311201410</v>
      </c>
      <c r="B493" s="11">
        <v>201311</v>
      </c>
      <c r="C493" s="11">
        <v>201410</v>
      </c>
      <c r="D493" s="12">
        <v>23785</v>
      </c>
    </row>
    <row r="494" spans="1:4" x14ac:dyDescent="0.25">
      <c r="A494" t="str">
        <f t="shared" si="229"/>
        <v>201311201411</v>
      </c>
      <c r="B494" s="11">
        <v>201311</v>
      </c>
      <c r="C494" s="11">
        <v>201411</v>
      </c>
      <c r="D494" s="12">
        <v>28542</v>
      </c>
    </row>
    <row r="495" spans="1:4" x14ac:dyDescent="0.25">
      <c r="A495" t="str">
        <f t="shared" si="229"/>
        <v>201311201412</v>
      </c>
      <c r="B495" s="11">
        <v>201311</v>
      </c>
      <c r="C495" s="11">
        <v>201412</v>
      </c>
      <c r="D495" s="12">
        <v>2886</v>
      </c>
    </row>
    <row r="496" spans="1:4" x14ac:dyDescent="0.25">
      <c r="A496" t="str">
        <f t="shared" si="229"/>
        <v>201311201501</v>
      </c>
      <c r="B496" s="11">
        <v>201311</v>
      </c>
      <c r="C496" s="11">
        <v>201501</v>
      </c>
      <c r="D496" s="12">
        <v>35095</v>
      </c>
    </row>
    <row r="497" spans="1:4" x14ac:dyDescent="0.25">
      <c r="A497" t="str">
        <f t="shared" si="229"/>
        <v>201311201502</v>
      </c>
      <c r="B497" s="11">
        <v>201311</v>
      </c>
      <c r="C497" s="11">
        <v>201502</v>
      </c>
      <c r="D497" s="12">
        <v>13662</v>
      </c>
    </row>
    <row r="498" spans="1:4" x14ac:dyDescent="0.25">
      <c r="A498" t="str">
        <f t="shared" si="229"/>
        <v>201311201503</v>
      </c>
      <c r="B498" s="11">
        <v>201311</v>
      </c>
      <c r="C498" s="11">
        <v>201503</v>
      </c>
      <c r="D498" s="12">
        <v>8587</v>
      </c>
    </row>
    <row r="499" spans="1:4" x14ac:dyDescent="0.25">
      <c r="A499" t="str">
        <f t="shared" si="229"/>
        <v>201312201312</v>
      </c>
      <c r="B499" s="11">
        <v>201312</v>
      </c>
      <c r="C499" s="11">
        <v>201312</v>
      </c>
      <c r="D499" s="12">
        <v>14529024</v>
      </c>
    </row>
    <row r="500" spans="1:4" x14ac:dyDescent="0.25">
      <c r="A500" t="str">
        <f t="shared" si="229"/>
        <v>201312201401</v>
      </c>
      <c r="B500" s="11">
        <v>201312</v>
      </c>
      <c r="C500" s="11">
        <v>201401</v>
      </c>
      <c r="D500" s="12">
        <v>16499082</v>
      </c>
    </row>
    <row r="501" spans="1:4" x14ac:dyDescent="0.25">
      <c r="A501" t="str">
        <f t="shared" si="229"/>
        <v>201312201402</v>
      </c>
      <c r="B501" s="11">
        <v>201312</v>
      </c>
      <c r="C501" s="11">
        <v>201402</v>
      </c>
      <c r="D501" s="12">
        <v>3992897</v>
      </c>
    </row>
    <row r="502" spans="1:4" x14ac:dyDescent="0.25">
      <c r="A502" t="str">
        <f t="shared" si="229"/>
        <v>201312201403</v>
      </c>
      <c r="B502" s="11">
        <v>201312</v>
      </c>
      <c r="C502" s="11">
        <v>201403</v>
      </c>
      <c r="D502" s="12">
        <v>1684624</v>
      </c>
    </row>
    <row r="503" spans="1:4" x14ac:dyDescent="0.25">
      <c r="A503" t="str">
        <f t="shared" si="229"/>
        <v>201312201404</v>
      </c>
      <c r="B503" s="11">
        <v>201312</v>
      </c>
      <c r="C503" s="11">
        <v>201404</v>
      </c>
      <c r="D503" s="12">
        <v>724707</v>
      </c>
    </row>
    <row r="504" spans="1:4" x14ac:dyDescent="0.25">
      <c r="A504" t="str">
        <f t="shared" si="229"/>
        <v>201312201405</v>
      </c>
      <c r="B504" s="11">
        <v>201312</v>
      </c>
      <c r="C504" s="11">
        <v>201405</v>
      </c>
      <c r="D504" s="12">
        <v>315523</v>
      </c>
    </row>
    <row r="505" spans="1:4" x14ac:dyDescent="0.25">
      <c r="A505" t="str">
        <f t="shared" si="229"/>
        <v>201312201406</v>
      </c>
      <c r="B505" s="11">
        <v>201312</v>
      </c>
      <c r="C505" s="11">
        <v>201406</v>
      </c>
      <c r="D505" s="12">
        <v>311336</v>
      </c>
    </row>
    <row r="506" spans="1:4" x14ac:dyDescent="0.25">
      <c r="A506" t="str">
        <f t="shared" si="229"/>
        <v>201312201407</v>
      </c>
      <c r="B506" s="11">
        <v>201312</v>
      </c>
      <c r="C506" s="11">
        <v>201407</v>
      </c>
      <c r="D506" s="12">
        <v>97782</v>
      </c>
    </row>
    <row r="507" spans="1:4" x14ac:dyDescent="0.25">
      <c r="A507" t="str">
        <f t="shared" si="229"/>
        <v>201312201408</v>
      </c>
      <c r="B507" s="11">
        <v>201312</v>
      </c>
      <c r="C507" s="11">
        <v>201408</v>
      </c>
      <c r="D507" s="12">
        <v>227104</v>
      </c>
    </row>
    <row r="508" spans="1:4" x14ac:dyDescent="0.25">
      <c r="A508" t="str">
        <f t="shared" si="229"/>
        <v>201312201409</v>
      </c>
      <c r="B508" s="11">
        <v>201312</v>
      </c>
      <c r="C508" s="11">
        <v>201409</v>
      </c>
      <c r="D508" s="12">
        <v>153146</v>
      </c>
    </row>
    <row r="509" spans="1:4" x14ac:dyDescent="0.25">
      <c r="A509" t="str">
        <f t="shared" si="229"/>
        <v>201312201410</v>
      </c>
      <c r="B509" s="11">
        <v>201312</v>
      </c>
      <c r="C509" s="11">
        <v>201410</v>
      </c>
      <c r="D509" s="12">
        <v>46875</v>
      </c>
    </row>
    <row r="510" spans="1:4" x14ac:dyDescent="0.25">
      <c r="A510" t="str">
        <f t="shared" si="229"/>
        <v>201312201411</v>
      </c>
      <c r="B510" s="11">
        <v>201312</v>
      </c>
      <c r="C510" s="11">
        <v>201411</v>
      </c>
      <c r="D510" s="12">
        <v>100053</v>
      </c>
    </row>
    <row r="511" spans="1:4" x14ac:dyDescent="0.25">
      <c r="A511" t="str">
        <f t="shared" si="229"/>
        <v>201312201412</v>
      </c>
      <c r="B511" s="11">
        <v>201312</v>
      </c>
      <c r="C511" s="11">
        <v>201412</v>
      </c>
      <c r="D511" s="12">
        <v>8708</v>
      </c>
    </row>
    <row r="512" spans="1:4" x14ac:dyDescent="0.25">
      <c r="A512" t="str">
        <f t="shared" si="229"/>
        <v>201312201501</v>
      </c>
      <c r="B512" s="11">
        <v>201312</v>
      </c>
      <c r="C512" s="11">
        <v>201501</v>
      </c>
      <c r="D512" s="12">
        <v>30311</v>
      </c>
    </row>
    <row r="513" spans="1:4" x14ac:dyDescent="0.25">
      <c r="A513" t="str">
        <f t="shared" si="229"/>
        <v>201312201502</v>
      </c>
      <c r="B513" s="11">
        <v>201312</v>
      </c>
      <c r="C513" s="11">
        <v>201502</v>
      </c>
      <c r="D513" s="12">
        <v>11198</v>
      </c>
    </row>
    <row r="514" spans="1:4" x14ac:dyDescent="0.25">
      <c r="A514" t="str">
        <f t="shared" si="229"/>
        <v>201312201503</v>
      </c>
      <c r="B514" s="11">
        <v>201312</v>
      </c>
      <c r="C514" s="11">
        <v>201503</v>
      </c>
      <c r="D514" s="12">
        <v>25270</v>
      </c>
    </row>
    <row r="515" spans="1:4" x14ac:dyDescent="0.25">
      <c r="A515" t="str">
        <f t="shared" ref="A515:A578" si="230">CONCATENATE(B515,C515)</f>
        <v>201401201401</v>
      </c>
      <c r="B515" s="11">
        <v>201401</v>
      </c>
      <c r="C515" s="11">
        <v>201401</v>
      </c>
      <c r="D515" s="12">
        <v>7452347</v>
      </c>
    </row>
    <row r="516" spans="1:4" x14ac:dyDescent="0.25">
      <c r="A516" t="str">
        <f t="shared" si="230"/>
        <v>201401201402</v>
      </c>
      <c r="B516" s="11">
        <v>201401</v>
      </c>
      <c r="C516" s="11">
        <v>201402</v>
      </c>
      <c r="D516" s="12">
        <v>15489633</v>
      </c>
    </row>
    <row r="517" spans="1:4" x14ac:dyDescent="0.25">
      <c r="A517" t="str">
        <f t="shared" si="230"/>
        <v>201401201403</v>
      </c>
      <c r="B517" s="11">
        <v>201401</v>
      </c>
      <c r="C517" s="11">
        <v>201403</v>
      </c>
      <c r="D517" s="12">
        <v>5629587</v>
      </c>
    </row>
    <row r="518" spans="1:4" x14ac:dyDescent="0.25">
      <c r="A518" t="str">
        <f t="shared" si="230"/>
        <v>201401201404</v>
      </c>
      <c r="B518" s="11">
        <v>201401</v>
      </c>
      <c r="C518" s="11">
        <v>201404</v>
      </c>
      <c r="D518" s="12">
        <v>2104724</v>
      </c>
    </row>
    <row r="519" spans="1:4" x14ac:dyDescent="0.25">
      <c r="A519" t="str">
        <f t="shared" si="230"/>
        <v>201401201405</v>
      </c>
      <c r="B519" s="11">
        <v>201401</v>
      </c>
      <c r="C519" s="11">
        <v>201405</v>
      </c>
      <c r="D519" s="12">
        <v>1618839</v>
      </c>
    </row>
    <row r="520" spans="1:4" x14ac:dyDescent="0.25">
      <c r="A520" t="str">
        <f t="shared" si="230"/>
        <v>201401201406</v>
      </c>
      <c r="B520" s="11">
        <v>201401</v>
      </c>
      <c r="C520" s="11">
        <v>201406</v>
      </c>
      <c r="D520" s="12">
        <v>454151</v>
      </c>
    </row>
    <row r="521" spans="1:4" x14ac:dyDescent="0.25">
      <c r="A521" t="str">
        <f t="shared" si="230"/>
        <v>201401201407</v>
      </c>
      <c r="B521" s="11">
        <v>201401</v>
      </c>
      <c r="C521" s="11">
        <v>201407</v>
      </c>
      <c r="D521" s="12">
        <v>191789</v>
      </c>
    </row>
    <row r="522" spans="1:4" x14ac:dyDescent="0.25">
      <c r="A522" t="str">
        <f t="shared" si="230"/>
        <v>201401201408</v>
      </c>
      <c r="B522" s="11">
        <v>201401</v>
      </c>
      <c r="C522" s="11">
        <v>201408</v>
      </c>
      <c r="D522" s="12">
        <v>173727</v>
      </c>
    </row>
    <row r="523" spans="1:4" x14ac:dyDescent="0.25">
      <c r="A523" t="str">
        <f t="shared" si="230"/>
        <v>201401201409</v>
      </c>
      <c r="B523" s="11">
        <v>201401</v>
      </c>
      <c r="C523" s="11">
        <v>201409</v>
      </c>
      <c r="D523" s="12">
        <v>86988</v>
      </c>
    </row>
    <row r="524" spans="1:4" x14ac:dyDescent="0.25">
      <c r="A524" t="str">
        <f t="shared" si="230"/>
        <v>201401201410</v>
      </c>
      <c r="B524" s="11">
        <v>201401</v>
      </c>
      <c r="C524" s="11">
        <v>201410</v>
      </c>
      <c r="D524" s="12">
        <v>59804</v>
      </c>
    </row>
    <row r="525" spans="1:4" x14ac:dyDescent="0.25">
      <c r="A525" t="str">
        <f t="shared" si="230"/>
        <v>201401201411</v>
      </c>
      <c r="B525" s="11">
        <v>201401</v>
      </c>
      <c r="C525" s="11">
        <v>201411</v>
      </c>
      <c r="D525" s="12">
        <v>62693</v>
      </c>
    </row>
    <row r="526" spans="1:4" x14ac:dyDescent="0.25">
      <c r="A526" t="str">
        <f t="shared" si="230"/>
        <v>201401201412</v>
      </c>
      <c r="B526" s="11">
        <v>201401</v>
      </c>
      <c r="C526" s="11">
        <v>201412</v>
      </c>
      <c r="D526" s="12">
        <v>31329</v>
      </c>
    </row>
    <row r="527" spans="1:4" x14ac:dyDescent="0.25">
      <c r="A527" t="str">
        <f t="shared" si="230"/>
        <v>201401201501</v>
      </c>
      <c r="B527" s="11">
        <v>201401</v>
      </c>
      <c r="C527" s="11">
        <v>201501</v>
      </c>
      <c r="D527" s="12">
        <v>16496</v>
      </c>
    </row>
    <row r="528" spans="1:4" x14ac:dyDescent="0.25">
      <c r="A528" t="str">
        <f t="shared" si="230"/>
        <v>201401201502</v>
      </c>
      <c r="B528" s="11">
        <v>201401</v>
      </c>
      <c r="C528" s="11">
        <v>201502</v>
      </c>
      <c r="D528" s="12">
        <v>28521</v>
      </c>
    </row>
    <row r="529" spans="1:4" x14ac:dyDescent="0.25">
      <c r="A529" t="str">
        <f t="shared" si="230"/>
        <v>201401201503</v>
      </c>
      <c r="B529" s="11">
        <v>201401</v>
      </c>
      <c r="C529" s="11">
        <v>201503</v>
      </c>
      <c r="D529" s="12">
        <v>22402</v>
      </c>
    </row>
    <row r="530" spans="1:4" x14ac:dyDescent="0.25">
      <c r="A530" t="str">
        <f t="shared" si="230"/>
        <v>201402201402</v>
      </c>
      <c r="B530" s="11">
        <v>201402</v>
      </c>
      <c r="C530" s="11">
        <v>201402</v>
      </c>
      <c r="D530" s="12">
        <v>8012070</v>
      </c>
    </row>
    <row r="531" spans="1:4" x14ac:dyDescent="0.25">
      <c r="A531" t="str">
        <f t="shared" si="230"/>
        <v>201402201403</v>
      </c>
      <c r="B531" s="11">
        <v>201402</v>
      </c>
      <c r="C531" s="11">
        <v>201403</v>
      </c>
      <c r="D531" s="12">
        <v>15902523</v>
      </c>
    </row>
    <row r="532" spans="1:4" x14ac:dyDescent="0.25">
      <c r="A532" t="str">
        <f t="shared" si="230"/>
        <v>201402201404</v>
      </c>
      <c r="B532" s="11">
        <v>201402</v>
      </c>
      <c r="C532" s="11">
        <v>201404</v>
      </c>
      <c r="D532" s="12">
        <v>5228307</v>
      </c>
    </row>
    <row r="533" spans="1:4" x14ac:dyDescent="0.25">
      <c r="A533" t="str">
        <f t="shared" si="230"/>
        <v>201402201405</v>
      </c>
      <c r="B533" s="11">
        <v>201402</v>
      </c>
      <c r="C533" s="11">
        <v>201405</v>
      </c>
      <c r="D533" s="12">
        <v>1936094</v>
      </c>
    </row>
    <row r="534" spans="1:4" x14ac:dyDescent="0.25">
      <c r="A534" t="str">
        <f t="shared" si="230"/>
        <v>201402201406</v>
      </c>
      <c r="B534" s="11">
        <v>201402</v>
      </c>
      <c r="C534" s="11">
        <v>201406</v>
      </c>
      <c r="D534" s="12">
        <v>858541</v>
      </c>
    </row>
    <row r="535" spans="1:4" x14ac:dyDescent="0.25">
      <c r="A535" t="str">
        <f t="shared" si="230"/>
        <v>201402201407</v>
      </c>
      <c r="B535" s="11">
        <v>201402</v>
      </c>
      <c r="C535" s="11">
        <v>201407</v>
      </c>
      <c r="D535" s="12">
        <v>419893</v>
      </c>
    </row>
    <row r="536" spans="1:4" x14ac:dyDescent="0.25">
      <c r="A536" t="str">
        <f t="shared" si="230"/>
        <v>201402201408</v>
      </c>
      <c r="B536" s="11">
        <v>201402</v>
      </c>
      <c r="C536" s="11">
        <v>201408</v>
      </c>
      <c r="D536" s="12">
        <v>156240</v>
      </c>
    </row>
    <row r="537" spans="1:4" x14ac:dyDescent="0.25">
      <c r="A537" t="str">
        <f t="shared" si="230"/>
        <v>201402201409</v>
      </c>
      <c r="B537" s="11">
        <v>201402</v>
      </c>
      <c r="C537" s="11">
        <v>201409</v>
      </c>
      <c r="D537" s="12">
        <v>217415</v>
      </c>
    </row>
    <row r="538" spans="1:4" x14ac:dyDescent="0.25">
      <c r="A538" t="str">
        <f t="shared" si="230"/>
        <v>201402201410</v>
      </c>
      <c r="B538" s="11">
        <v>201402</v>
      </c>
      <c r="C538" s="11">
        <v>201410</v>
      </c>
      <c r="D538" s="12">
        <v>43339</v>
      </c>
    </row>
    <row r="539" spans="1:4" x14ac:dyDescent="0.25">
      <c r="A539" t="str">
        <f t="shared" si="230"/>
        <v>201402201411</v>
      </c>
      <c r="B539" s="11">
        <v>201402</v>
      </c>
      <c r="C539" s="11">
        <v>201411</v>
      </c>
      <c r="D539" s="12">
        <v>60066</v>
      </c>
    </row>
    <row r="540" spans="1:4" x14ac:dyDescent="0.25">
      <c r="A540" t="str">
        <f t="shared" si="230"/>
        <v>201402201412</v>
      </c>
      <c r="B540" s="11">
        <v>201402</v>
      </c>
      <c r="C540" s="11">
        <v>201412</v>
      </c>
      <c r="D540" s="12">
        <v>48934</v>
      </c>
    </row>
    <row r="541" spans="1:4" x14ac:dyDescent="0.25">
      <c r="A541" t="str">
        <f t="shared" si="230"/>
        <v>201402201501</v>
      </c>
      <c r="B541" s="11">
        <v>201402</v>
      </c>
      <c r="C541" s="11">
        <v>201501</v>
      </c>
      <c r="D541" s="12">
        <v>39404</v>
      </c>
    </row>
    <row r="542" spans="1:4" x14ac:dyDescent="0.25">
      <c r="A542" t="str">
        <f t="shared" si="230"/>
        <v>201402201502</v>
      </c>
      <c r="B542" s="11">
        <v>201402</v>
      </c>
      <c r="C542" s="11">
        <v>201502</v>
      </c>
      <c r="D542" s="12">
        <v>790</v>
      </c>
    </row>
    <row r="543" spans="1:4" x14ac:dyDescent="0.25">
      <c r="A543" t="str">
        <f t="shared" si="230"/>
        <v>201402201503</v>
      </c>
      <c r="B543" s="11">
        <v>201402</v>
      </c>
      <c r="C543" s="11">
        <v>201503</v>
      </c>
      <c r="D543" s="12">
        <v>18903</v>
      </c>
    </row>
    <row r="544" spans="1:4" x14ac:dyDescent="0.25">
      <c r="A544" t="str">
        <f t="shared" si="230"/>
        <v>201403201403</v>
      </c>
      <c r="B544" s="11">
        <v>201403</v>
      </c>
      <c r="C544" s="11">
        <v>201403</v>
      </c>
      <c r="D544" s="12">
        <v>11045022</v>
      </c>
    </row>
    <row r="545" spans="1:4" x14ac:dyDescent="0.25">
      <c r="A545" t="str">
        <f t="shared" si="230"/>
        <v>201403201404</v>
      </c>
      <c r="B545" s="11">
        <v>201403</v>
      </c>
      <c r="C545" s="11">
        <v>201404</v>
      </c>
      <c r="D545" s="12">
        <v>15266067</v>
      </c>
    </row>
    <row r="546" spans="1:4" x14ac:dyDescent="0.25">
      <c r="A546" t="str">
        <f t="shared" si="230"/>
        <v>201403201405</v>
      </c>
      <c r="B546" s="11">
        <v>201403</v>
      </c>
      <c r="C546" s="11">
        <v>201405</v>
      </c>
      <c r="D546" s="12">
        <v>4873276</v>
      </c>
    </row>
    <row r="547" spans="1:4" x14ac:dyDescent="0.25">
      <c r="A547" t="str">
        <f t="shared" si="230"/>
        <v>201403201406</v>
      </c>
      <c r="B547" s="11">
        <v>201403</v>
      </c>
      <c r="C547" s="11">
        <v>201406</v>
      </c>
      <c r="D547" s="12">
        <v>1337975</v>
      </c>
    </row>
    <row r="548" spans="1:4" x14ac:dyDescent="0.25">
      <c r="A548" t="str">
        <f t="shared" si="230"/>
        <v>201403201407</v>
      </c>
      <c r="B548" s="11">
        <v>201403</v>
      </c>
      <c r="C548" s="11">
        <v>201407</v>
      </c>
      <c r="D548" s="12">
        <v>823131</v>
      </c>
    </row>
    <row r="549" spans="1:4" x14ac:dyDescent="0.25">
      <c r="A549" t="str">
        <f t="shared" si="230"/>
        <v>201403201408</v>
      </c>
      <c r="B549" s="11">
        <v>201403</v>
      </c>
      <c r="C549" s="11">
        <v>201408</v>
      </c>
      <c r="D549" s="12">
        <v>204012</v>
      </c>
    </row>
    <row r="550" spans="1:4" x14ac:dyDescent="0.25">
      <c r="A550" t="str">
        <f t="shared" si="230"/>
        <v>201403201409</v>
      </c>
      <c r="B550" s="11">
        <v>201403</v>
      </c>
      <c r="C550" s="11">
        <v>201409</v>
      </c>
      <c r="D550" s="12">
        <v>254821</v>
      </c>
    </row>
    <row r="551" spans="1:4" x14ac:dyDescent="0.25">
      <c r="A551" t="str">
        <f t="shared" si="230"/>
        <v>201403201410</v>
      </c>
      <c r="B551" s="11">
        <v>201403</v>
      </c>
      <c r="C551" s="11">
        <v>201410</v>
      </c>
      <c r="D551" s="12">
        <v>205536</v>
      </c>
    </row>
    <row r="552" spans="1:4" x14ac:dyDescent="0.25">
      <c r="A552" t="str">
        <f t="shared" si="230"/>
        <v>201403201411</v>
      </c>
      <c r="B552" s="11">
        <v>201403</v>
      </c>
      <c r="C552" s="11">
        <v>201411</v>
      </c>
      <c r="D552" s="12">
        <v>62117</v>
      </c>
    </row>
    <row r="553" spans="1:4" x14ac:dyDescent="0.25">
      <c r="A553" t="str">
        <f t="shared" si="230"/>
        <v>201403201412</v>
      </c>
      <c r="B553" s="11">
        <v>201403</v>
      </c>
      <c r="C553" s="11">
        <v>201412</v>
      </c>
      <c r="D553" s="12">
        <v>71621</v>
      </c>
    </row>
    <row r="554" spans="1:4" x14ac:dyDescent="0.25">
      <c r="A554" t="str">
        <f t="shared" si="230"/>
        <v>201403201501</v>
      </c>
      <c r="B554" s="11">
        <v>201403</v>
      </c>
      <c r="C554" s="11">
        <v>201501</v>
      </c>
      <c r="D554" s="12">
        <v>131355</v>
      </c>
    </row>
    <row r="555" spans="1:4" x14ac:dyDescent="0.25">
      <c r="A555" t="str">
        <f t="shared" si="230"/>
        <v>201403201502</v>
      </c>
      <c r="B555" s="11">
        <v>201403</v>
      </c>
      <c r="C555" s="11">
        <v>201502</v>
      </c>
      <c r="D555" s="12">
        <v>51896</v>
      </c>
    </row>
    <row r="556" spans="1:4" x14ac:dyDescent="0.25">
      <c r="A556" t="str">
        <f t="shared" si="230"/>
        <v>201403201503</v>
      </c>
      <c r="B556" s="11">
        <v>201403</v>
      </c>
      <c r="C556" s="11">
        <v>201503</v>
      </c>
      <c r="D556" s="12">
        <v>17144</v>
      </c>
    </row>
    <row r="557" spans="1:4" x14ac:dyDescent="0.25">
      <c r="A557" t="str">
        <f t="shared" si="230"/>
        <v>201404201404</v>
      </c>
      <c r="B557" s="11">
        <v>201404</v>
      </c>
      <c r="C557" s="11">
        <v>201404</v>
      </c>
      <c r="D557" s="12">
        <v>10052932</v>
      </c>
    </row>
    <row r="558" spans="1:4" x14ac:dyDescent="0.25">
      <c r="A558" t="str">
        <f t="shared" si="230"/>
        <v>201404201405</v>
      </c>
      <c r="B558" s="11">
        <v>201404</v>
      </c>
      <c r="C558" s="11">
        <v>201405</v>
      </c>
      <c r="D558" s="12">
        <v>14619991</v>
      </c>
    </row>
    <row r="559" spans="1:4" x14ac:dyDescent="0.25">
      <c r="A559" t="str">
        <f t="shared" si="230"/>
        <v>201404201406</v>
      </c>
      <c r="B559" s="11">
        <v>201404</v>
      </c>
      <c r="C559" s="11">
        <v>201406</v>
      </c>
      <c r="D559" s="12">
        <v>4119487</v>
      </c>
    </row>
    <row r="560" spans="1:4" x14ac:dyDescent="0.25">
      <c r="A560" t="str">
        <f t="shared" si="230"/>
        <v>201404201407</v>
      </c>
      <c r="B560" s="11">
        <v>201404</v>
      </c>
      <c r="C560" s="11">
        <v>201407</v>
      </c>
      <c r="D560" s="12">
        <v>1242958</v>
      </c>
    </row>
    <row r="561" spans="1:4" x14ac:dyDescent="0.25">
      <c r="A561" t="str">
        <f t="shared" si="230"/>
        <v>201404201408</v>
      </c>
      <c r="B561" s="11">
        <v>201404</v>
      </c>
      <c r="C561" s="11">
        <v>201408</v>
      </c>
      <c r="D561" s="12">
        <v>633793</v>
      </c>
    </row>
    <row r="562" spans="1:4" x14ac:dyDescent="0.25">
      <c r="A562" t="str">
        <f t="shared" si="230"/>
        <v>201404201409</v>
      </c>
      <c r="B562" s="11">
        <v>201404</v>
      </c>
      <c r="C562" s="11">
        <v>201409</v>
      </c>
      <c r="D562" s="12">
        <v>228961</v>
      </c>
    </row>
    <row r="563" spans="1:4" x14ac:dyDescent="0.25">
      <c r="A563" t="str">
        <f t="shared" si="230"/>
        <v>201404201410</v>
      </c>
      <c r="B563" s="11">
        <v>201404</v>
      </c>
      <c r="C563" s="11">
        <v>201410</v>
      </c>
      <c r="D563" s="12">
        <v>287911</v>
      </c>
    </row>
    <row r="564" spans="1:4" x14ac:dyDescent="0.25">
      <c r="A564" t="str">
        <f t="shared" si="230"/>
        <v>201404201411</v>
      </c>
      <c r="B564" s="11">
        <v>201404</v>
      </c>
      <c r="C564" s="11">
        <v>201411</v>
      </c>
      <c r="D564" s="12">
        <v>94815</v>
      </c>
    </row>
    <row r="565" spans="1:4" x14ac:dyDescent="0.25">
      <c r="A565" t="str">
        <f t="shared" si="230"/>
        <v>201404201412</v>
      </c>
      <c r="B565" s="11">
        <v>201404</v>
      </c>
      <c r="C565" s="11">
        <v>201412</v>
      </c>
      <c r="D565" s="12">
        <v>89206</v>
      </c>
    </row>
    <row r="566" spans="1:4" x14ac:dyDescent="0.25">
      <c r="A566" t="str">
        <f t="shared" si="230"/>
        <v>201404201501</v>
      </c>
      <c r="B566" s="11">
        <v>201404</v>
      </c>
      <c r="C566" s="11">
        <v>201501</v>
      </c>
      <c r="D566" s="12">
        <v>49084</v>
      </c>
    </row>
    <row r="567" spans="1:4" x14ac:dyDescent="0.25">
      <c r="A567" t="str">
        <f t="shared" si="230"/>
        <v>201404201502</v>
      </c>
      <c r="B567" s="11">
        <v>201404</v>
      </c>
      <c r="C567" s="11">
        <v>201502</v>
      </c>
      <c r="D567" s="12">
        <v>32976</v>
      </c>
    </row>
    <row r="568" spans="1:4" x14ac:dyDescent="0.25">
      <c r="A568" t="str">
        <f t="shared" si="230"/>
        <v>201404201503</v>
      </c>
      <c r="B568" s="11">
        <v>201404</v>
      </c>
      <c r="C568" s="11">
        <v>201503</v>
      </c>
      <c r="D568" s="12">
        <v>26040</v>
      </c>
    </row>
    <row r="569" spans="1:4" x14ac:dyDescent="0.25">
      <c r="A569" t="str">
        <f t="shared" si="230"/>
        <v>201405201405</v>
      </c>
      <c r="B569" s="11">
        <v>201405</v>
      </c>
      <c r="C569" s="11">
        <v>201405</v>
      </c>
      <c r="D569" s="12">
        <v>12397841</v>
      </c>
    </row>
    <row r="570" spans="1:4" x14ac:dyDescent="0.25">
      <c r="A570" t="str">
        <f t="shared" si="230"/>
        <v>201405201406</v>
      </c>
      <c r="B570" s="11">
        <v>201405</v>
      </c>
      <c r="C570" s="11">
        <v>201406</v>
      </c>
      <c r="D570" s="12">
        <v>14504461</v>
      </c>
    </row>
    <row r="571" spans="1:4" x14ac:dyDescent="0.25">
      <c r="A571" t="str">
        <f t="shared" si="230"/>
        <v>201405201407</v>
      </c>
      <c r="B571" s="11">
        <v>201405</v>
      </c>
      <c r="C571" s="11">
        <v>201407</v>
      </c>
      <c r="D571" s="12">
        <v>3617719</v>
      </c>
    </row>
    <row r="572" spans="1:4" x14ac:dyDescent="0.25">
      <c r="A572" t="str">
        <f t="shared" si="230"/>
        <v>201405201408</v>
      </c>
      <c r="B572" s="11">
        <v>201405</v>
      </c>
      <c r="C572" s="11">
        <v>201408</v>
      </c>
      <c r="D572" s="12">
        <v>1450828</v>
      </c>
    </row>
    <row r="573" spans="1:4" x14ac:dyDescent="0.25">
      <c r="A573" t="str">
        <f t="shared" si="230"/>
        <v>201405201409</v>
      </c>
      <c r="B573" s="11">
        <v>201405</v>
      </c>
      <c r="C573" s="11">
        <v>201409</v>
      </c>
      <c r="D573" s="12">
        <v>654043</v>
      </c>
    </row>
    <row r="574" spans="1:4" x14ac:dyDescent="0.25">
      <c r="A574" t="str">
        <f t="shared" si="230"/>
        <v>201405201410</v>
      </c>
      <c r="B574" s="11">
        <v>201405</v>
      </c>
      <c r="C574" s="11">
        <v>201410</v>
      </c>
      <c r="D574" s="12">
        <v>599048</v>
      </c>
    </row>
    <row r="575" spans="1:4" x14ac:dyDescent="0.25">
      <c r="A575" t="str">
        <f t="shared" si="230"/>
        <v>201405201411</v>
      </c>
      <c r="B575" s="11">
        <v>201405</v>
      </c>
      <c r="C575" s="11">
        <v>201411</v>
      </c>
      <c r="D575" s="12">
        <v>183161</v>
      </c>
    </row>
    <row r="576" spans="1:4" x14ac:dyDescent="0.25">
      <c r="A576" t="str">
        <f t="shared" si="230"/>
        <v>201405201412</v>
      </c>
      <c r="B576" s="11">
        <v>201405</v>
      </c>
      <c r="C576" s="11">
        <v>201412</v>
      </c>
      <c r="D576" s="12">
        <v>292686</v>
      </c>
    </row>
    <row r="577" spans="1:4" x14ac:dyDescent="0.25">
      <c r="A577" t="str">
        <f t="shared" si="230"/>
        <v>201405201501</v>
      </c>
      <c r="B577" s="11">
        <v>201405</v>
      </c>
      <c r="C577" s="11">
        <v>201501</v>
      </c>
      <c r="D577" s="12">
        <v>50670</v>
      </c>
    </row>
    <row r="578" spans="1:4" x14ac:dyDescent="0.25">
      <c r="A578" t="str">
        <f t="shared" si="230"/>
        <v>201405201502</v>
      </c>
      <c r="B578" s="11">
        <v>201405</v>
      </c>
      <c r="C578" s="11">
        <v>201502</v>
      </c>
      <c r="D578" s="12">
        <v>62092</v>
      </c>
    </row>
    <row r="579" spans="1:4" x14ac:dyDescent="0.25">
      <c r="A579" t="str">
        <f t="shared" ref="A579:A633" si="231">CONCATENATE(B579,C579)</f>
        <v>201405201503</v>
      </c>
      <c r="B579" s="11">
        <v>201405</v>
      </c>
      <c r="C579" s="11">
        <v>201503</v>
      </c>
      <c r="D579" s="12">
        <v>22726</v>
      </c>
    </row>
    <row r="580" spans="1:4" x14ac:dyDescent="0.25">
      <c r="A580" t="str">
        <f t="shared" si="231"/>
        <v>201406201406</v>
      </c>
      <c r="B580" s="11">
        <v>201406</v>
      </c>
      <c r="C580" s="11">
        <v>201406</v>
      </c>
      <c r="D580" s="12">
        <v>13190664</v>
      </c>
    </row>
    <row r="581" spans="1:4" x14ac:dyDescent="0.25">
      <c r="A581" t="str">
        <f t="shared" si="231"/>
        <v>201406201407</v>
      </c>
      <c r="B581" s="11">
        <v>201406</v>
      </c>
      <c r="C581" s="11">
        <v>201407</v>
      </c>
      <c r="D581" s="12">
        <v>15805794</v>
      </c>
    </row>
    <row r="582" spans="1:4" x14ac:dyDescent="0.25">
      <c r="A582" t="str">
        <f t="shared" si="231"/>
        <v>201406201408</v>
      </c>
      <c r="B582" s="11">
        <v>201406</v>
      </c>
      <c r="C582" s="11">
        <v>201408</v>
      </c>
      <c r="D582" s="12">
        <v>5248244</v>
      </c>
    </row>
    <row r="583" spans="1:4" x14ac:dyDescent="0.25">
      <c r="A583" t="str">
        <f t="shared" si="231"/>
        <v>201406201409</v>
      </c>
      <c r="B583" s="11">
        <v>201406</v>
      </c>
      <c r="C583" s="11">
        <v>201409</v>
      </c>
      <c r="D583" s="12">
        <v>1626488</v>
      </c>
    </row>
    <row r="584" spans="1:4" x14ac:dyDescent="0.25">
      <c r="A584" t="str">
        <f t="shared" si="231"/>
        <v>201406201410</v>
      </c>
      <c r="B584" s="11">
        <v>201406</v>
      </c>
      <c r="C584" s="11">
        <v>201410</v>
      </c>
      <c r="D584" s="12">
        <v>727682</v>
      </c>
    </row>
    <row r="585" spans="1:4" x14ac:dyDescent="0.25">
      <c r="A585" t="str">
        <f t="shared" si="231"/>
        <v>201406201411</v>
      </c>
      <c r="B585" s="11">
        <v>201406</v>
      </c>
      <c r="C585" s="11">
        <v>201411</v>
      </c>
      <c r="D585" s="12">
        <v>559269</v>
      </c>
    </row>
    <row r="586" spans="1:4" x14ac:dyDescent="0.25">
      <c r="A586" t="str">
        <f t="shared" si="231"/>
        <v>201406201412</v>
      </c>
      <c r="B586" s="11">
        <v>201406</v>
      </c>
      <c r="C586" s="11">
        <v>201412</v>
      </c>
      <c r="D586" s="12">
        <v>243353</v>
      </c>
    </row>
    <row r="587" spans="1:4" x14ac:dyDescent="0.25">
      <c r="A587" t="str">
        <f t="shared" si="231"/>
        <v>201406201501</v>
      </c>
      <c r="B587" s="11">
        <v>201406</v>
      </c>
      <c r="C587" s="11">
        <v>201501</v>
      </c>
      <c r="D587" s="12">
        <v>122476</v>
      </c>
    </row>
    <row r="588" spans="1:4" x14ac:dyDescent="0.25">
      <c r="A588" t="str">
        <f t="shared" si="231"/>
        <v>201406201502</v>
      </c>
      <c r="B588" s="11">
        <v>201406</v>
      </c>
      <c r="C588" s="11">
        <v>201502</v>
      </c>
      <c r="D588" s="12">
        <v>64201</v>
      </c>
    </row>
    <row r="589" spans="1:4" x14ac:dyDescent="0.25">
      <c r="A589" t="str">
        <f t="shared" si="231"/>
        <v>201407201407</v>
      </c>
      <c r="B589" s="11">
        <v>201407</v>
      </c>
      <c r="C589" s="11">
        <v>201407</v>
      </c>
      <c r="D589" s="12">
        <v>11383654</v>
      </c>
    </row>
    <row r="590" spans="1:4" x14ac:dyDescent="0.25">
      <c r="A590" t="str">
        <f t="shared" si="231"/>
        <v>201407201408</v>
      </c>
      <c r="B590" s="11">
        <v>201407</v>
      </c>
      <c r="C590" s="11">
        <v>201408</v>
      </c>
      <c r="D590" s="12">
        <v>14808486</v>
      </c>
    </row>
    <row r="591" spans="1:4" x14ac:dyDescent="0.25">
      <c r="A591" t="str">
        <f t="shared" si="231"/>
        <v>201407201409</v>
      </c>
      <c r="B591" s="11">
        <v>201407</v>
      </c>
      <c r="C591" s="11">
        <v>201409</v>
      </c>
      <c r="D591" s="12">
        <v>4186564</v>
      </c>
    </row>
    <row r="592" spans="1:4" x14ac:dyDescent="0.25">
      <c r="A592" t="str">
        <f t="shared" si="231"/>
        <v>201407201410</v>
      </c>
      <c r="B592" s="11">
        <v>201407</v>
      </c>
      <c r="C592" s="11">
        <v>201410</v>
      </c>
      <c r="D592" s="12">
        <v>1498176</v>
      </c>
    </row>
    <row r="593" spans="1:4" x14ac:dyDescent="0.25">
      <c r="A593" t="str">
        <f t="shared" si="231"/>
        <v>201407201411</v>
      </c>
      <c r="B593" s="11">
        <v>201407</v>
      </c>
      <c r="C593" s="11">
        <v>201411</v>
      </c>
      <c r="D593" s="12">
        <v>778226</v>
      </c>
    </row>
    <row r="594" spans="1:4" x14ac:dyDescent="0.25">
      <c r="A594" t="str">
        <f t="shared" si="231"/>
        <v>201407201412</v>
      </c>
      <c r="B594" s="11">
        <v>201407</v>
      </c>
      <c r="C594" s="11">
        <v>201412</v>
      </c>
      <c r="D594" s="12">
        <v>520384</v>
      </c>
    </row>
    <row r="595" spans="1:4" x14ac:dyDescent="0.25">
      <c r="A595" t="str">
        <f t="shared" si="231"/>
        <v>201407201501</v>
      </c>
      <c r="B595" s="11">
        <v>201407</v>
      </c>
      <c r="C595" s="11">
        <v>201501</v>
      </c>
      <c r="D595" s="12">
        <v>581751</v>
      </c>
    </row>
    <row r="596" spans="1:4" x14ac:dyDescent="0.25">
      <c r="A596" t="str">
        <f t="shared" si="231"/>
        <v>201407201502</v>
      </c>
      <c r="B596" s="11">
        <v>201407</v>
      </c>
      <c r="C596" s="11">
        <v>201502</v>
      </c>
      <c r="D596" s="12">
        <v>169134</v>
      </c>
    </row>
    <row r="597" spans="1:4" x14ac:dyDescent="0.25">
      <c r="A597" t="str">
        <f t="shared" si="231"/>
        <v>201407201503</v>
      </c>
      <c r="B597" s="11">
        <v>201407</v>
      </c>
      <c r="C597" s="11">
        <v>201503</v>
      </c>
      <c r="D597" s="12">
        <v>4821</v>
      </c>
    </row>
    <row r="598" spans="1:4" x14ac:dyDescent="0.25">
      <c r="A598" t="str">
        <f t="shared" si="231"/>
        <v>201408201408</v>
      </c>
      <c r="B598" s="11">
        <v>201408</v>
      </c>
      <c r="C598" s="11">
        <v>201408</v>
      </c>
      <c r="D598" s="12">
        <v>13600244</v>
      </c>
    </row>
    <row r="599" spans="1:4" x14ac:dyDescent="0.25">
      <c r="A599" t="str">
        <f t="shared" si="231"/>
        <v>201408201409</v>
      </c>
      <c r="B599" s="11">
        <v>201408</v>
      </c>
      <c r="C599" s="11">
        <v>201409</v>
      </c>
      <c r="D599" s="12">
        <v>16770467</v>
      </c>
    </row>
    <row r="600" spans="1:4" x14ac:dyDescent="0.25">
      <c r="A600" t="str">
        <f t="shared" si="231"/>
        <v>201408201410</v>
      </c>
      <c r="B600" s="11">
        <v>201408</v>
      </c>
      <c r="C600" s="11">
        <v>201410</v>
      </c>
      <c r="D600" s="12">
        <v>3550926</v>
      </c>
    </row>
    <row r="601" spans="1:4" x14ac:dyDescent="0.25">
      <c r="A601" t="str">
        <f t="shared" si="231"/>
        <v>201408201411</v>
      </c>
      <c r="B601" s="11">
        <v>201408</v>
      </c>
      <c r="C601" s="11">
        <v>201411</v>
      </c>
      <c r="D601" s="12">
        <v>1411725</v>
      </c>
    </row>
    <row r="602" spans="1:4" x14ac:dyDescent="0.25">
      <c r="A602" t="str">
        <f t="shared" si="231"/>
        <v>201408201412</v>
      </c>
      <c r="B602" s="11">
        <v>201408</v>
      </c>
      <c r="C602" s="11">
        <v>201412</v>
      </c>
      <c r="D602" s="12">
        <v>565241</v>
      </c>
    </row>
    <row r="603" spans="1:4" x14ac:dyDescent="0.25">
      <c r="A603" t="str">
        <f t="shared" si="231"/>
        <v>201408201501</v>
      </c>
      <c r="B603" s="11">
        <v>201408</v>
      </c>
      <c r="C603" s="11">
        <v>201501</v>
      </c>
      <c r="D603" s="12">
        <v>444604</v>
      </c>
    </row>
    <row r="604" spans="1:4" x14ac:dyDescent="0.25">
      <c r="A604" t="str">
        <f t="shared" si="231"/>
        <v>201408201502</v>
      </c>
      <c r="B604" s="11">
        <v>201408</v>
      </c>
      <c r="C604" s="11">
        <v>201502</v>
      </c>
      <c r="D604" s="12">
        <v>222086</v>
      </c>
    </row>
    <row r="605" spans="1:4" x14ac:dyDescent="0.25">
      <c r="A605" t="str">
        <f t="shared" si="231"/>
        <v>201408201503</v>
      </c>
      <c r="B605" s="11">
        <v>201408</v>
      </c>
      <c r="C605" s="11">
        <v>201503</v>
      </c>
      <c r="D605" s="12">
        <v>230281</v>
      </c>
    </row>
    <row r="606" spans="1:4" x14ac:dyDescent="0.25">
      <c r="A606" t="str">
        <f t="shared" si="231"/>
        <v>201409201409</v>
      </c>
      <c r="B606" s="11">
        <v>201409</v>
      </c>
      <c r="C606" s="11">
        <v>201409</v>
      </c>
      <c r="D606" s="12">
        <v>14315244</v>
      </c>
    </row>
    <row r="607" spans="1:4" x14ac:dyDescent="0.25">
      <c r="A607" t="str">
        <f t="shared" si="231"/>
        <v>201409201410</v>
      </c>
      <c r="B607" s="11">
        <v>201409</v>
      </c>
      <c r="C607" s="11">
        <v>201410</v>
      </c>
      <c r="D607" s="12">
        <v>17944984</v>
      </c>
    </row>
    <row r="608" spans="1:4" x14ac:dyDescent="0.25">
      <c r="A608" t="str">
        <f t="shared" si="231"/>
        <v>201409201411</v>
      </c>
      <c r="B608" s="11">
        <v>201409</v>
      </c>
      <c r="C608" s="11">
        <v>201411</v>
      </c>
      <c r="D608" s="12">
        <v>5690353</v>
      </c>
    </row>
    <row r="609" spans="1:4" x14ac:dyDescent="0.25">
      <c r="A609" t="str">
        <f t="shared" si="231"/>
        <v>201409201412</v>
      </c>
      <c r="B609" s="11">
        <v>201409</v>
      </c>
      <c r="C609" s="11">
        <v>201412</v>
      </c>
      <c r="D609" s="12">
        <v>2343763</v>
      </c>
    </row>
    <row r="610" spans="1:4" x14ac:dyDescent="0.25">
      <c r="A610" t="str">
        <f t="shared" si="231"/>
        <v>201409201501</v>
      </c>
      <c r="B610" s="11">
        <v>201409</v>
      </c>
      <c r="C610" s="11">
        <v>201501</v>
      </c>
      <c r="D610" s="12">
        <v>725765</v>
      </c>
    </row>
    <row r="611" spans="1:4" x14ac:dyDescent="0.25">
      <c r="A611" t="str">
        <f t="shared" si="231"/>
        <v>201409201502</v>
      </c>
      <c r="B611" s="11">
        <v>201409</v>
      </c>
      <c r="C611" s="11">
        <v>201502</v>
      </c>
      <c r="D611" s="12">
        <v>341364</v>
      </c>
    </row>
    <row r="612" spans="1:4" x14ac:dyDescent="0.25">
      <c r="A612" t="str">
        <f t="shared" si="231"/>
        <v>201409201503</v>
      </c>
      <c r="B612" s="11">
        <v>201409</v>
      </c>
      <c r="C612" s="11">
        <v>201503</v>
      </c>
      <c r="D612" s="12">
        <v>229855</v>
      </c>
    </row>
    <row r="613" spans="1:4" x14ac:dyDescent="0.25">
      <c r="A613" t="str">
        <f t="shared" si="231"/>
        <v>201410201410</v>
      </c>
      <c r="B613" s="11">
        <v>201410</v>
      </c>
      <c r="C613" s="11">
        <v>201410</v>
      </c>
      <c r="D613" s="12">
        <v>13271603</v>
      </c>
    </row>
    <row r="614" spans="1:4" x14ac:dyDescent="0.25">
      <c r="A614" t="str">
        <f t="shared" si="231"/>
        <v>201410201411</v>
      </c>
      <c r="B614" s="11">
        <v>201410</v>
      </c>
      <c r="C614" s="11">
        <v>201411</v>
      </c>
      <c r="D614" s="12">
        <v>18189558</v>
      </c>
    </row>
    <row r="615" spans="1:4" x14ac:dyDescent="0.25">
      <c r="A615" t="str">
        <f t="shared" si="231"/>
        <v>201410201412</v>
      </c>
      <c r="B615" s="11">
        <v>201410</v>
      </c>
      <c r="C615" s="11">
        <v>201412</v>
      </c>
      <c r="D615" s="12">
        <v>4692824</v>
      </c>
    </row>
    <row r="616" spans="1:4" x14ac:dyDescent="0.25">
      <c r="A616" t="str">
        <f t="shared" si="231"/>
        <v>201410201501</v>
      </c>
      <c r="B616" s="11">
        <v>201410</v>
      </c>
      <c r="C616" s="11">
        <v>201501</v>
      </c>
      <c r="D616" s="12">
        <v>2175109</v>
      </c>
    </row>
    <row r="617" spans="1:4" x14ac:dyDescent="0.25">
      <c r="A617" t="str">
        <f t="shared" si="231"/>
        <v>201410201502</v>
      </c>
      <c r="B617" s="11">
        <v>201410</v>
      </c>
      <c r="C617" s="11">
        <v>201502</v>
      </c>
      <c r="D617" s="12">
        <v>1009502</v>
      </c>
    </row>
    <row r="618" spans="1:4" x14ac:dyDescent="0.25">
      <c r="A618" t="str">
        <f t="shared" si="231"/>
        <v>201410201503</v>
      </c>
      <c r="B618" s="11">
        <v>201410</v>
      </c>
      <c r="C618" s="11">
        <v>201503</v>
      </c>
      <c r="D618" s="12">
        <v>362790</v>
      </c>
    </row>
    <row r="619" spans="1:4" x14ac:dyDescent="0.25">
      <c r="A619" t="str">
        <f t="shared" si="231"/>
        <v>201411201411</v>
      </c>
      <c r="B619" s="11">
        <v>201411</v>
      </c>
      <c r="C619" s="11">
        <v>201411</v>
      </c>
      <c r="D619" s="12">
        <v>13849885</v>
      </c>
    </row>
    <row r="620" spans="1:4" x14ac:dyDescent="0.25">
      <c r="A620" t="str">
        <f t="shared" si="231"/>
        <v>201411201412</v>
      </c>
      <c r="B620" s="11">
        <v>201411</v>
      </c>
      <c r="C620" s="11">
        <v>201412</v>
      </c>
      <c r="D620" s="12">
        <v>17182890</v>
      </c>
    </row>
    <row r="621" spans="1:4" x14ac:dyDescent="0.25">
      <c r="A621" t="str">
        <f t="shared" si="231"/>
        <v>201411201501</v>
      </c>
      <c r="B621" s="11">
        <v>201411</v>
      </c>
      <c r="C621" s="11">
        <v>201501</v>
      </c>
      <c r="D621" s="12">
        <v>3811552</v>
      </c>
    </row>
    <row r="622" spans="1:4" x14ac:dyDescent="0.25">
      <c r="A622" t="str">
        <f t="shared" si="231"/>
        <v>201411201502</v>
      </c>
      <c r="B622" s="11">
        <v>201411</v>
      </c>
      <c r="C622" s="11">
        <v>201502</v>
      </c>
      <c r="D622" s="12">
        <v>1295312</v>
      </c>
    </row>
    <row r="623" spans="1:4" x14ac:dyDescent="0.25">
      <c r="A623" t="str">
        <f t="shared" si="231"/>
        <v>201411201503</v>
      </c>
      <c r="B623" s="11">
        <v>201411</v>
      </c>
      <c r="C623" s="11">
        <v>201503</v>
      </c>
      <c r="D623" s="12">
        <v>623553</v>
      </c>
    </row>
    <row r="624" spans="1:4" x14ac:dyDescent="0.25">
      <c r="A624" t="str">
        <f t="shared" si="231"/>
        <v>201412201412</v>
      </c>
      <c r="B624" s="11">
        <v>201412</v>
      </c>
      <c r="C624" s="11">
        <v>201412</v>
      </c>
      <c r="D624" s="12">
        <v>16312584</v>
      </c>
    </row>
    <row r="625" spans="1:4" x14ac:dyDescent="0.25">
      <c r="A625" t="str">
        <f t="shared" si="231"/>
        <v>201412201501</v>
      </c>
      <c r="B625" s="11">
        <v>201412</v>
      </c>
      <c r="C625" s="11">
        <v>201501</v>
      </c>
      <c r="D625" s="12">
        <v>18524483</v>
      </c>
    </row>
    <row r="626" spans="1:4" x14ac:dyDescent="0.25">
      <c r="A626" t="str">
        <f t="shared" si="231"/>
        <v>201412201502</v>
      </c>
      <c r="B626" s="11">
        <v>201412</v>
      </c>
      <c r="C626" s="11">
        <v>201502</v>
      </c>
      <c r="D626" s="12">
        <v>4483059</v>
      </c>
    </row>
    <row r="627" spans="1:4" x14ac:dyDescent="0.25">
      <c r="A627" t="str">
        <f t="shared" si="231"/>
        <v>201412201503</v>
      </c>
      <c r="B627" s="11">
        <v>201412</v>
      </c>
      <c r="C627" s="11">
        <v>201503</v>
      </c>
      <c r="D627" s="12">
        <v>1891426</v>
      </c>
    </row>
    <row r="628" spans="1:4" x14ac:dyDescent="0.25">
      <c r="A628" t="str">
        <f t="shared" si="231"/>
        <v>201501201501</v>
      </c>
      <c r="B628" s="11">
        <v>201501</v>
      </c>
      <c r="C628" s="11">
        <v>201501</v>
      </c>
      <c r="D628" s="12">
        <v>7450151</v>
      </c>
    </row>
    <row r="629" spans="1:4" x14ac:dyDescent="0.25">
      <c r="A629" t="str">
        <f t="shared" si="231"/>
        <v>201501201502</v>
      </c>
      <c r="B629" s="11">
        <v>201501</v>
      </c>
      <c r="C629" s="11">
        <v>201502</v>
      </c>
      <c r="D629" s="12">
        <v>15485069</v>
      </c>
    </row>
    <row r="630" spans="1:4" x14ac:dyDescent="0.25">
      <c r="A630" t="str">
        <f t="shared" si="231"/>
        <v>201501201503</v>
      </c>
      <c r="B630" s="11">
        <v>201501</v>
      </c>
      <c r="C630" s="11">
        <v>201503</v>
      </c>
      <c r="D630" s="12">
        <v>5627928</v>
      </c>
    </row>
    <row r="631" spans="1:4" x14ac:dyDescent="0.25">
      <c r="A631" t="str">
        <f t="shared" si="231"/>
        <v>201502201502</v>
      </c>
      <c r="B631" s="11">
        <v>201502</v>
      </c>
      <c r="C631" s="11">
        <v>201502</v>
      </c>
      <c r="D631" s="12">
        <v>8238399</v>
      </c>
    </row>
    <row r="632" spans="1:4" x14ac:dyDescent="0.25">
      <c r="A632" t="str">
        <f t="shared" si="231"/>
        <v>201502201503</v>
      </c>
      <c r="B632" s="11">
        <v>201502</v>
      </c>
      <c r="C632" s="11">
        <v>201503</v>
      </c>
      <c r="D632" s="12">
        <v>16351745</v>
      </c>
    </row>
    <row r="633" spans="1:4" x14ac:dyDescent="0.25">
      <c r="A633" t="str">
        <f t="shared" si="231"/>
        <v>201503201503</v>
      </c>
      <c r="B633" s="11">
        <v>201503</v>
      </c>
      <c r="C633" s="11">
        <v>201503</v>
      </c>
      <c r="D633" s="12">
        <v>11922196</v>
      </c>
    </row>
  </sheetData>
  <mergeCells count="7">
    <mergeCell ref="G1:H1"/>
    <mergeCell ref="G44:H44"/>
    <mergeCell ref="G45:H45"/>
    <mergeCell ref="I88:AT88"/>
    <mergeCell ref="F88:H88"/>
    <mergeCell ref="F87:H87"/>
    <mergeCell ref="I45:AV4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Enrollment Data</vt:lpstr>
      <vt:lpstr>Claims Data</vt:lpstr>
      <vt:lpstr>Claims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2015-04-10T23:24:57Z</dcterms:modified>
</cp:coreProperties>
</file>